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colegiovetcer_v290\VARIAS MODIFICACIONES\"/>
    </mc:Choice>
  </mc:AlternateContent>
  <xr:revisionPtr revIDLastSave="0" documentId="13_ncr:1_{FFD705C2-A71F-4F81-8609-8AF13B6B205E}" xr6:coauthVersionLast="32" xr6:coauthVersionMax="32" xr10:uidLastSave="{00000000-0000-0000-0000-000000000000}"/>
  <bookViews>
    <workbookView xWindow="0" yWindow="0" windowWidth="20490" windowHeight="7545" tabRatio="893" xr2:uid="{51D064C9-CE37-402B-ACFD-A1293CDB6826}"/>
  </bookViews>
  <sheets>
    <sheet name="INSTRUCTIVO" sheetId="21" r:id="rId1"/>
    <sheet name="Cronograma Actividades" sheetId="24" r:id="rId2"/>
    <sheet name="Datos de UEL" sheetId="22" r:id="rId3"/>
    <sheet name="FORMULARIO completar" sheetId="5" r:id="rId4"/>
    <sheet name="IMPRIMIR Formulario" sheetId="6" r:id="rId5"/>
    <sheet name="Carga animal" sheetId="15" r:id="rId6"/>
    <sheet name="Completar Informe 1° Trimestre" sheetId="8" r:id="rId7"/>
    <sheet name="IMPRIMIR 1° Informe" sheetId="16" r:id="rId8"/>
    <sheet name="Completar Informe 2° Trimestre" sheetId="9" r:id="rId9"/>
    <sheet name="IMPRIMIR 2° Informe" sheetId="17" r:id="rId10"/>
    <sheet name="Completar Informe 3° Trimestre" sheetId="12" r:id="rId11"/>
    <sheet name="IMPRIMIR 3° Trimestre" sheetId="18" r:id="rId12"/>
    <sheet name="Completar Informe 4° Trimestre" sheetId="13" r:id="rId13"/>
    <sheet name="IMPRIMIR 4° Trimestre" sheetId="20" r:id="rId14"/>
  </sheets>
  <definedNames>
    <definedName name="_xlnm._FilterDatabase" localSheetId="3" hidden="1">'FORMULARIO completar'!$A$1:$G$164</definedName>
    <definedName name="_Hlk507489327" localSheetId="3">'FORMULARIO completar'!#REF!</definedName>
    <definedName name="_Hlk507489959" localSheetId="3">'FORMULARIO completar'!#REF!</definedName>
    <definedName name="_Hlk507494867" localSheetId="3">'FORMULARIO completar'!#REF!</definedName>
  </definedNames>
  <calcPr calcId="179017"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2" i="6" l="1"/>
  <c r="D103" i="6"/>
  <c r="D104" i="6"/>
  <c r="D105" i="6"/>
  <c r="D106" i="6"/>
  <c r="C110" i="6"/>
  <c r="C109" i="6"/>
  <c r="C108" i="6"/>
  <c r="C107" i="6"/>
  <c r="C106" i="6"/>
  <c r="C105" i="6"/>
  <c r="C104" i="6"/>
  <c r="C103" i="6"/>
  <c r="C102" i="6"/>
  <c r="B17" i="6"/>
  <c r="B16" i="6"/>
  <c r="F4" i="20" l="1"/>
  <c r="E4" i="18"/>
  <c r="F5" i="17"/>
  <c r="F10" i="16"/>
  <c r="D10" i="16"/>
  <c r="D9" i="16"/>
  <c r="D8" i="16"/>
  <c r="D7" i="16"/>
  <c r="D6" i="16"/>
  <c r="D4" i="16"/>
  <c r="E5" i="8" l="1"/>
  <c r="G5" i="9"/>
  <c r="G11" i="9"/>
  <c r="A51" i="17"/>
  <c r="A52" i="17"/>
  <c r="A53" i="17"/>
  <c r="A54" i="17"/>
  <c r="F46" i="20"/>
  <c r="E46" i="20"/>
  <c r="D46" i="20"/>
  <c r="C46" i="20"/>
  <c r="B46" i="20"/>
  <c r="A46" i="20"/>
  <c r="F45" i="20"/>
  <c r="E45" i="20"/>
  <c r="D45" i="20"/>
  <c r="C45" i="20"/>
  <c r="B45" i="20"/>
  <c r="A45" i="20"/>
  <c r="F44" i="20"/>
  <c r="E44" i="20"/>
  <c r="D44" i="20"/>
  <c r="C44" i="20"/>
  <c r="B44" i="20"/>
  <c r="A44" i="20"/>
  <c r="A50" i="20"/>
  <c r="A51" i="20"/>
  <c r="A52" i="20"/>
  <c r="A53" i="20"/>
  <c r="A37" i="20"/>
  <c r="B30" i="20"/>
  <c r="C30" i="20"/>
  <c r="D30" i="20"/>
  <c r="E30" i="20"/>
  <c r="B31" i="20"/>
  <c r="C31" i="20"/>
  <c r="D31" i="20"/>
  <c r="E31" i="20"/>
  <c r="B32" i="20"/>
  <c r="C32" i="20"/>
  <c r="D32" i="20"/>
  <c r="E32" i="20"/>
  <c r="A31" i="20"/>
  <c r="A32" i="20"/>
  <c r="A30" i="20"/>
  <c r="G8" i="20"/>
  <c r="F8" i="18"/>
  <c r="G13" i="13"/>
  <c r="E7" i="13"/>
  <c r="B40" i="18"/>
  <c r="C40" i="18"/>
  <c r="D40" i="18"/>
  <c r="E40" i="18"/>
  <c r="F40" i="18"/>
  <c r="B41" i="18"/>
  <c r="C41" i="18"/>
  <c r="D41" i="18"/>
  <c r="E41" i="18"/>
  <c r="F41" i="18"/>
  <c r="B42" i="18"/>
  <c r="C42" i="18"/>
  <c r="D42" i="18"/>
  <c r="E42" i="18"/>
  <c r="F42" i="18"/>
  <c r="A41" i="18"/>
  <c r="A42" i="18"/>
  <c r="A40" i="18"/>
  <c r="B32" i="18"/>
  <c r="C32" i="18"/>
  <c r="D32" i="18"/>
  <c r="E32" i="18"/>
  <c r="F32" i="18"/>
  <c r="B33" i="18"/>
  <c r="C33" i="18"/>
  <c r="D33" i="18"/>
  <c r="E33" i="18"/>
  <c r="F33" i="18"/>
  <c r="B34" i="18"/>
  <c r="C34" i="18"/>
  <c r="D34" i="18"/>
  <c r="E34" i="18"/>
  <c r="F34" i="18"/>
  <c r="B35" i="18"/>
  <c r="C35" i="18"/>
  <c r="D35" i="18"/>
  <c r="E35" i="18"/>
  <c r="F35" i="18"/>
  <c r="A33" i="18"/>
  <c r="A34" i="18"/>
  <c r="A35" i="18"/>
  <c r="A32" i="18"/>
  <c r="B25" i="18"/>
  <c r="C25" i="18"/>
  <c r="D25" i="18"/>
  <c r="E25" i="18"/>
  <c r="B26" i="18"/>
  <c r="C26" i="18"/>
  <c r="D26" i="18"/>
  <c r="E26" i="18"/>
  <c r="B27" i="18"/>
  <c r="C27" i="18"/>
  <c r="D27" i="18"/>
  <c r="E27" i="18"/>
  <c r="A26" i="18"/>
  <c r="A27" i="18"/>
  <c r="A25" i="18"/>
  <c r="H11" i="12"/>
  <c r="H5" i="12"/>
  <c r="A45" i="16"/>
  <c r="B45" i="16"/>
  <c r="C45" i="16"/>
  <c r="D45" i="16"/>
  <c r="E45" i="16"/>
  <c r="F45" i="16"/>
  <c r="A46" i="16"/>
  <c r="B46" i="16"/>
  <c r="C46" i="16"/>
  <c r="D46" i="16"/>
  <c r="E46" i="16"/>
  <c r="F46" i="16"/>
  <c r="B44" i="16"/>
  <c r="C44" i="16"/>
  <c r="D44" i="16"/>
  <c r="E44" i="16"/>
  <c r="F44" i="16"/>
  <c r="A44" i="16"/>
  <c r="A45" i="17"/>
  <c r="B45" i="17"/>
  <c r="C45" i="17"/>
  <c r="D45" i="17"/>
  <c r="E45" i="17"/>
  <c r="F45" i="17"/>
  <c r="B46" i="17"/>
  <c r="C46" i="17"/>
  <c r="D46" i="17"/>
  <c r="E46" i="17"/>
  <c r="F46" i="17"/>
  <c r="B47" i="17"/>
  <c r="C47" i="17"/>
  <c r="D47" i="17"/>
  <c r="E47" i="17"/>
  <c r="F47" i="17"/>
  <c r="A46" i="17"/>
  <c r="A47" i="17"/>
  <c r="A51" i="16" l="1"/>
  <c r="A52" i="16"/>
  <c r="A53" i="16"/>
  <c r="F95" i="6"/>
  <c r="B50" i="6"/>
  <c r="B49" i="6"/>
  <c r="B48" i="6"/>
  <c r="C10" i="17" l="1"/>
  <c r="F10" i="17"/>
  <c r="E14" i="20" l="1"/>
  <c r="E15" i="20"/>
  <c r="E16" i="20"/>
  <c r="E13" i="20"/>
  <c r="E12" i="20"/>
  <c r="F11" i="18"/>
  <c r="F12" i="18"/>
  <c r="F13" i="18"/>
  <c r="F16" i="18"/>
  <c r="F17" i="18"/>
  <c r="F18" i="18"/>
  <c r="C20" i="18"/>
  <c r="A46" i="18"/>
  <c r="F114" i="6" l="1"/>
  <c r="F56" i="6"/>
  <c r="F119" i="6"/>
  <c r="D155" i="6"/>
  <c r="A50" i="16"/>
  <c r="B36" i="16"/>
  <c r="C36" i="16"/>
  <c r="D36" i="16"/>
  <c r="E36" i="16"/>
  <c r="F36" i="16"/>
  <c r="B37" i="16"/>
  <c r="C37" i="16"/>
  <c r="D37" i="16"/>
  <c r="E37" i="16"/>
  <c r="F37" i="16"/>
  <c r="B38" i="16"/>
  <c r="C38" i="16"/>
  <c r="D38" i="16"/>
  <c r="E38" i="16"/>
  <c r="F38" i="16"/>
  <c r="B39" i="16"/>
  <c r="C39" i="16"/>
  <c r="D39" i="16"/>
  <c r="E39" i="16"/>
  <c r="F39" i="16"/>
  <c r="A37" i="16"/>
  <c r="A38" i="16"/>
  <c r="A39" i="16"/>
  <c r="A36" i="16"/>
  <c r="B29" i="16"/>
  <c r="C29" i="16"/>
  <c r="D29" i="16"/>
  <c r="E29" i="16"/>
  <c r="B30" i="16"/>
  <c r="C30" i="16"/>
  <c r="D30" i="16"/>
  <c r="E30" i="16"/>
  <c r="B31" i="16"/>
  <c r="C31" i="16"/>
  <c r="D31" i="16"/>
  <c r="E31" i="16"/>
  <c r="A30" i="16"/>
  <c r="A31" i="16"/>
  <c r="A29" i="16"/>
  <c r="A55" i="16"/>
  <c r="E17" i="16"/>
  <c r="B37" i="17"/>
  <c r="C37" i="17"/>
  <c r="D37" i="17"/>
  <c r="E37" i="17"/>
  <c r="F37" i="17"/>
  <c r="B38" i="17"/>
  <c r="C38" i="17"/>
  <c r="D38" i="17"/>
  <c r="E38" i="17"/>
  <c r="F38" i="17"/>
  <c r="B39" i="17"/>
  <c r="C39" i="17"/>
  <c r="D39" i="17"/>
  <c r="E39" i="17"/>
  <c r="F39" i="17"/>
  <c r="B40" i="17"/>
  <c r="C40" i="17"/>
  <c r="D40" i="17"/>
  <c r="E40" i="17"/>
  <c r="F40" i="17"/>
  <c r="A38" i="17"/>
  <c r="A39" i="17"/>
  <c r="A40" i="17"/>
  <c r="A37" i="17"/>
  <c r="B30" i="17"/>
  <c r="C30" i="17"/>
  <c r="D30" i="17"/>
  <c r="E30" i="17"/>
  <c r="B31" i="17"/>
  <c r="C31" i="17"/>
  <c r="D31" i="17"/>
  <c r="E31" i="17"/>
  <c r="B32" i="17"/>
  <c r="C32" i="17"/>
  <c r="D32" i="17"/>
  <c r="E32" i="17"/>
  <c r="A31" i="17"/>
  <c r="A32" i="17"/>
  <c r="A30" i="17"/>
  <c r="G14" i="17"/>
  <c r="G15" i="17"/>
  <c r="G13" i="17"/>
  <c r="D8" i="17"/>
  <c r="D7" i="17"/>
  <c r="D6" i="17"/>
  <c r="D5" i="17"/>
  <c r="D8" i="20"/>
  <c r="D7" i="20"/>
  <c r="D6" i="20"/>
  <c r="D5" i="20"/>
  <c r="D4" i="20"/>
  <c r="C8" i="18"/>
  <c r="C7" i="18"/>
  <c r="C6" i="18"/>
  <c r="C5" i="18"/>
  <c r="C4" i="18"/>
  <c r="F37" i="20"/>
  <c r="F38" i="20"/>
  <c r="F39" i="20"/>
  <c r="B37" i="20"/>
  <c r="C37" i="20"/>
  <c r="D37" i="20"/>
  <c r="E37" i="20"/>
  <c r="B38" i="20"/>
  <c r="C38" i="20"/>
  <c r="D38" i="20"/>
  <c r="E38" i="20"/>
  <c r="B39" i="20"/>
  <c r="C39" i="20"/>
  <c r="D39" i="20"/>
  <c r="E39" i="20"/>
  <c r="A38" i="20"/>
  <c r="A39" i="20"/>
  <c r="A54" i="20"/>
  <c r="E23" i="20"/>
  <c r="H20" i="20"/>
  <c r="H21" i="20"/>
  <c r="H19" i="20"/>
  <c r="F1" i="13"/>
  <c r="F13" i="20" s="1"/>
  <c r="A47" i="18"/>
  <c r="A48" i="18"/>
  <c r="A49" i="18"/>
  <c r="A50" i="18"/>
  <c r="D25" i="17" l="1"/>
  <c r="D24" i="17"/>
  <c r="F19" i="17"/>
  <c r="F20" i="17"/>
  <c r="F21" i="17"/>
  <c r="F18" i="17"/>
  <c r="F21" i="16"/>
  <c r="F20" i="16"/>
  <c r="E21" i="16"/>
  <c r="E20" i="16"/>
  <c r="E15" i="16"/>
  <c r="E14" i="16"/>
  <c r="E13" i="16"/>
  <c r="E12" i="16"/>
  <c r="D17" i="13"/>
  <c r="E25" i="20" s="1"/>
  <c r="B4" i="15"/>
  <c r="G2" i="15"/>
  <c r="B42" i="6" l="1"/>
  <c r="B43" i="6"/>
  <c r="B44" i="6"/>
  <c r="B45" i="6"/>
  <c r="B46" i="6"/>
  <c r="B47" i="6"/>
  <c r="F96" i="6" l="1"/>
  <c r="F97" i="6"/>
  <c r="F98" i="6"/>
  <c r="F94" i="6"/>
  <c r="D98" i="6"/>
  <c r="D97" i="6"/>
  <c r="D96" i="6"/>
  <c r="B25" i="6"/>
  <c r="B24" i="6"/>
  <c r="F46" i="6" l="1"/>
  <c r="B28" i="6"/>
  <c r="B51" i="6"/>
  <c r="D16" i="15"/>
  <c r="D15" i="15"/>
  <c r="D14" i="15"/>
  <c r="D7" i="15"/>
  <c r="D6" i="15"/>
  <c r="D13" i="15"/>
  <c r="D12" i="15"/>
  <c r="D11" i="15"/>
  <c r="D10" i="15"/>
  <c r="D9" i="15"/>
  <c r="D8" i="15"/>
  <c r="D4" i="15"/>
  <c r="D5" i="15" l="1"/>
  <c r="D17" i="15" s="1"/>
  <c r="D18" i="15" s="1"/>
  <c r="F24" i="16" s="1"/>
  <c r="D156" i="6" l="1"/>
  <c r="D157" i="6"/>
  <c r="D158" i="6"/>
  <c r="D159" i="6"/>
  <c r="D160" i="6"/>
  <c r="D148" i="6"/>
  <c r="E148" i="6"/>
  <c r="F148" i="6"/>
  <c r="C149" i="6"/>
  <c r="D149" i="6"/>
  <c r="E149" i="6"/>
  <c r="F149" i="6"/>
  <c r="C150" i="6"/>
  <c r="D150" i="6"/>
  <c r="E150" i="6"/>
  <c r="F150" i="6"/>
  <c r="C151" i="6"/>
  <c r="D151" i="6"/>
  <c r="E151" i="6"/>
  <c r="F151" i="6"/>
  <c r="C152" i="6"/>
  <c r="D152" i="6"/>
  <c r="E152" i="6"/>
  <c r="F152" i="6"/>
  <c r="D147" i="6"/>
  <c r="E147" i="6"/>
  <c r="F147" i="6"/>
  <c r="C147" i="6"/>
  <c r="D138" i="6"/>
  <c r="D139" i="6"/>
  <c r="D140" i="6"/>
  <c r="D141" i="6"/>
  <c r="D142" i="6"/>
  <c r="D143" i="6"/>
  <c r="D137" i="6"/>
  <c r="F130" i="6"/>
  <c r="F131" i="6"/>
  <c r="F132" i="6"/>
  <c r="F129" i="6"/>
  <c r="C130" i="6"/>
  <c r="C131" i="6"/>
  <c r="C132" i="6"/>
  <c r="C129" i="6"/>
  <c r="C124" i="6"/>
  <c r="C123" i="6"/>
  <c r="C118" i="6"/>
  <c r="C119" i="6"/>
  <c r="C117" i="6"/>
  <c r="F117" i="6"/>
  <c r="C101" i="6"/>
  <c r="C90" i="6"/>
  <c r="C91" i="6"/>
  <c r="C89" i="6"/>
  <c r="C88" i="6"/>
  <c r="F87" i="6"/>
  <c r="B87" i="6"/>
  <c r="B84" i="6"/>
  <c r="B83" i="6"/>
  <c r="F84" i="6"/>
  <c r="F83" i="6"/>
  <c r="F82" i="6"/>
  <c r="E81" i="6"/>
  <c r="B81" i="6"/>
  <c r="F78" i="6"/>
  <c r="B78" i="6"/>
  <c r="B71" i="6"/>
  <c r="B72" i="6"/>
  <c r="B73" i="6"/>
  <c r="B74" i="6"/>
  <c r="F65" i="6"/>
  <c r="F66" i="6"/>
  <c r="F67" i="6"/>
  <c r="F68" i="6"/>
  <c r="F64" i="6"/>
  <c r="C65" i="6"/>
  <c r="C66" i="6"/>
  <c r="C67" i="6"/>
  <c r="C68" i="6"/>
  <c r="C64" i="6"/>
  <c r="F60" i="6"/>
  <c r="B60" i="6"/>
  <c r="F45" i="6"/>
  <c r="F47" i="6"/>
  <c r="B52" i="6"/>
  <c r="B53" i="6"/>
  <c r="B37" i="6"/>
  <c r="B36" i="6"/>
  <c r="B34" i="6"/>
  <c r="B35" i="6"/>
  <c r="B38" i="6"/>
  <c r="B33" i="6"/>
  <c r="B23" i="6"/>
  <c r="B22" i="6"/>
  <c r="B26" i="6"/>
  <c r="B27" i="6"/>
  <c r="B29" i="6"/>
  <c r="B21" i="6"/>
  <c r="B15" i="6"/>
</calcChain>
</file>

<file path=xl/sharedStrings.xml><?xml version="1.0" encoding="utf-8"?>
<sst xmlns="http://schemas.openxmlformats.org/spreadsheetml/2006/main" count="1019" uniqueCount="477">
  <si>
    <t>Recomendaciones al productor</t>
  </si>
  <si>
    <t>Cantidad de toros evaluados</t>
  </si>
  <si>
    <t>Cantidad de toros que resultaron APTOS</t>
  </si>
  <si>
    <t>Cantidad de toros que resultaron NO APTOS</t>
  </si>
  <si>
    <t>Vacunas aplicadas durante el trimestre.</t>
  </si>
  <si>
    <t>Cantidad de vientres evaluados</t>
  </si>
  <si>
    <t>Cantidad de vaquillas evaluadas</t>
  </si>
  <si>
    <t>Cantidad de vaquillas consideradas APTAS</t>
  </si>
  <si>
    <t>Cantidad de vacas con dentición correcta para el servicio</t>
  </si>
  <si>
    <t>Cantidad de vacas con dentición insuficiente para el servicio</t>
  </si>
  <si>
    <t>Cantidad de vacas clasificadas como CUT (Cría Último Ternero)</t>
  </si>
  <si>
    <t>Diagnóstico de preñez</t>
  </si>
  <si>
    <t>Cantidad de vientres en "buen estado" o "gordos" (Escala 1-5: 3 a 5) ( Escala 1-9: 5 a 9)</t>
  </si>
  <si>
    <t>Cantidad de toros en "buen estado" o "gordos" (Escala 1-5: 3 a 5) ( Escala 1-9: 5 a 9)</t>
  </si>
  <si>
    <t>Cantidad de VACAS que resultaron peñadas</t>
  </si>
  <si>
    <t>Cantidad de VACAS que resultaron vacías</t>
  </si>
  <si>
    <t>Cantidad de VAQUILLAS que resultaron peñadas</t>
  </si>
  <si>
    <t>Cantidad de VAQUILLAS que resultaron vacías</t>
  </si>
  <si>
    <t>Fecha de inicio del servicio</t>
  </si>
  <si>
    <t>Fecha de finalización del servicio</t>
  </si>
  <si>
    <t>Cantidad de toros que resultaron CUESTIONABLES</t>
  </si>
  <si>
    <t>Alfalfa o Pasturas base alfalfa</t>
  </si>
  <si>
    <t>Silvopastoril</t>
  </si>
  <si>
    <t>Pasturas sin alfalfa</t>
  </si>
  <si>
    <t>Campo Natural mejorado</t>
  </si>
  <si>
    <t>Campo Natural</t>
  </si>
  <si>
    <t>Campo Natural con Monte</t>
  </si>
  <si>
    <t>Silo</t>
  </si>
  <si>
    <t>Grano</t>
  </si>
  <si>
    <t>Continuo</t>
  </si>
  <si>
    <t>Rotativo</t>
  </si>
  <si>
    <t xml:space="preserve">Manga </t>
  </si>
  <si>
    <t xml:space="preserve">Cepo </t>
  </si>
  <si>
    <t>Puerta Lateral en la manga</t>
  </si>
  <si>
    <t>Casilla de operar</t>
  </si>
  <si>
    <t>Correo elctrónico</t>
  </si>
  <si>
    <t>- Ejecutar las acciones indicadas en el programa junto con el Corresponsable Sanitario elegido.</t>
  </si>
  <si>
    <t>Departamento:</t>
  </si>
  <si>
    <t>Localidad:</t>
  </si>
  <si>
    <t>N° de RUPP:</t>
  </si>
  <si>
    <t>Nombre y apellido:</t>
  </si>
  <si>
    <t>IDENTIFICACIÓN DE LA UEL</t>
  </si>
  <si>
    <t>Localidad</t>
  </si>
  <si>
    <t>Departamento</t>
  </si>
  <si>
    <t>Planilla de adhesión al Programa</t>
  </si>
  <si>
    <t>Provincia de Santa Fe conociendo las condiciones de este:</t>
  </si>
  <si>
    <t>IDENTIFICACIÓN DEL PRODUCTOR</t>
  </si>
  <si>
    <t>N° de RENSPA:</t>
  </si>
  <si>
    <t>CUIT / DNI</t>
  </si>
  <si>
    <t>IDENTIFICACIÓN DEL ESTABLECIMIENTO</t>
  </si>
  <si>
    <t>Nombre:</t>
  </si>
  <si>
    <t>IDENTIFICACIÓN DEL CORRESPONSABLE SANITARIO</t>
  </si>
  <si>
    <t xml:space="preserve">M. P. </t>
  </si>
  <si>
    <t>Correo electrónico:</t>
  </si>
  <si>
    <t>Domicilio:</t>
  </si>
  <si>
    <t>Teléfono:</t>
  </si>
  <si>
    <t>Provincia:</t>
  </si>
  <si>
    <t>CBU:</t>
  </si>
  <si>
    <t>Banco:</t>
  </si>
  <si>
    <t>CARACTERIZACIÓN DEL ESTABLECIMIENTO</t>
  </si>
  <si>
    <t>Totales:</t>
  </si>
  <si>
    <t>Verdeos de invierno</t>
  </si>
  <si>
    <t>Verdeos de verano</t>
  </si>
  <si>
    <t>Rastrojos Maíz/Sorgo</t>
  </si>
  <si>
    <t>Rastrojos Soja/Girasol</t>
  </si>
  <si>
    <t>Heno</t>
  </si>
  <si>
    <t xml:space="preserve">Otro (especifique) </t>
  </si>
  <si>
    <t>Estacionado</t>
  </si>
  <si>
    <t>Complementario de otoño</t>
  </si>
  <si>
    <t>Complementario de invierno</t>
  </si>
  <si>
    <t>Inseminación Artificial</t>
  </si>
  <si>
    <t>a tiempo fijo (I.A.T.F.)</t>
  </si>
  <si>
    <t>a celo detectado</t>
  </si>
  <si>
    <t>Natural</t>
  </si>
  <si>
    <t>Programado</t>
  </si>
  <si>
    <t>Hiperprecoz</t>
  </si>
  <si>
    <t>Precoz</t>
  </si>
  <si>
    <t>Temporario</t>
  </si>
  <si>
    <t>Clostridiales a terneros</t>
  </si>
  <si>
    <t>IBR</t>
  </si>
  <si>
    <t>DVB</t>
  </si>
  <si>
    <t>Campylobacteriosis</t>
  </si>
  <si>
    <t>Leptospirosis</t>
  </si>
  <si>
    <t>Neumoenteritis</t>
  </si>
  <si>
    <t>Plan vacunal</t>
  </si>
  <si>
    <t>Plan anual</t>
  </si>
  <si>
    <t>En forma puntual</t>
  </si>
  <si>
    <t>Realiza Coproparasitológicos</t>
  </si>
  <si>
    <t>Plan control de parásitos</t>
  </si>
  <si>
    <t>¿Alguna vez realizó diagnóstico de resistencia a antiparasitarios?</t>
  </si>
  <si>
    <t>Toros</t>
  </si>
  <si>
    <t>Propios</t>
  </si>
  <si>
    <t>Compra de cabañas</t>
  </si>
  <si>
    <t>Vacas / Vaquillas</t>
  </si>
  <si>
    <t>Propias</t>
  </si>
  <si>
    <t>Naturales</t>
  </si>
  <si>
    <t>Todos los lotes/potreros poseen aguadas</t>
  </si>
  <si>
    <t>Represas artificiales</t>
  </si>
  <si>
    <t>Extrae agua con mollinos</t>
  </si>
  <si>
    <t>Extrae agua con bombas eléctricas</t>
  </si>
  <si>
    <t>Extrae agua con bombas a combustible</t>
  </si>
  <si>
    <t>Instalaciones</t>
  </si>
  <si>
    <t>Encenada</t>
  </si>
  <si>
    <t>Corrales de la encenada</t>
  </si>
  <si>
    <t>Buenas</t>
  </si>
  <si>
    <t>Regulares</t>
  </si>
  <si>
    <t>Malas</t>
  </si>
  <si>
    <t>% Preñez último servicio</t>
  </si>
  <si>
    <t>% Parición del último servicio</t>
  </si>
  <si>
    <t>% Destete del último servicio</t>
  </si>
  <si>
    <t xml:space="preserve">Peso aproximado de destete </t>
  </si>
  <si>
    <t>Producción de Kg/ha</t>
  </si>
  <si>
    <t>Adquiere de cabañas</t>
  </si>
  <si>
    <t>Aquiere de otros productores</t>
  </si>
  <si>
    <t>Intercambia con otro productores</t>
  </si>
  <si>
    <t>Queratoconjuntivitis</t>
  </si>
  <si>
    <t>Minerales</t>
  </si>
  <si>
    <t>Inyectable</t>
  </si>
  <si>
    <t xml:space="preserve">Orales </t>
  </si>
  <si>
    <t>Distrito:</t>
  </si>
  <si>
    <t>Localidad/paraje más cercano:</t>
  </si>
  <si>
    <t>Utilizadas para cría</t>
  </si>
  <si>
    <t>Pasteurelosis</t>
  </si>
  <si>
    <t>Tuvo que acarrear agua en los últimos 5 años</t>
  </si>
  <si>
    <t>¿Tuvo que acarrear agua en los últimos 5 años?</t>
  </si>
  <si>
    <t>UEL:</t>
  </si>
  <si>
    <t>Cantidad de vientres utilizados en el último servicio</t>
  </si>
  <si>
    <t>a</t>
  </si>
  <si>
    <t>b</t>
  </si>
  <si>
    <t>c</t>
  </si>
  <si>
    <t>d</t>
  </si>
  <si>
    <t>e</t>
  </si>
  <si>
    <t>f</t>
  </si>
  <si>
    <t>g</t>
  </si>
  <si>
    <t>h</t>
  </si>
  <si>
    <t>i</t>
  </si>
  <si>
    <t>j</t>
  </si>
  <si>
    <t>k</t>
  </si>
  <si>
    <r>
      <t xml:space="preserve"> </t>
    </r>
    <r>
      <rPr>
        <sz val="12"/>
        <color theme="1"/>
        <rFont val="Arial"/>
        <family val="2"/>
      </rPr>
      <t>-</t>
    </r>
    <r>
      <rPr>
        <b/>
        <sz val="12"/>
        <color theme="1"/>
        <rFont val="Arial"/>
        <family val="2"/>
      </rPr>
      <t xml:space="preserve"> CARACTERIZACIÓN DEL ESTABLECIMIENTO</t>
    </r>
  </si>
  <si>
    <r>
      <rPr>
        <sz val="12"/>
        <color theme="1"/>
        <rFont val="Arial"/>
        <family val="2"/>
      </rPr>
      <t xml:space="preserve"> - </t>
    </r>
    <r>
      <rPr>
        <b/>
        <sz val="12"/>
        <color theme="1"/>
        <rFont val="Arial"/>
        <family val="2"/>
      </rPr>
      <t>IDENTIFICACIÓN DEL PRODUCTOR</t>
    </r>
  </si>
  <si>
    <r>
      <rPr>
        <sz val="12"/>
        <color theme="1"/>
        <rFont val="Arial"/>
        <family val="2"/>
      </rPr>
      <t xml:space="preserve"> - </t>
    </r>
    <r>
      <rPr>
        <b/>
        <sz val="12"/>
        <color theme="1"/>
        <rFont val="Arial"/>
        <family val="2"/>
      </rPr>
      <t>IDENTIFICACIÓN DE LA UEL</t>
    </r>
  </si>
  <si>
    <r>
      <rPr>
        <sz val="12"/>
        <color theme="1"/>
        <rFont val="Arial"/>
        <family val="2"/>
      </rPr>
      <t xml:space="preserve"> - </t>
    </r>
    <r>
      <rPr>
        <b/>
        <sz val="12"/>
        <color theme="1"/>
        <rFont val="Arial"/>
        <family val="2"/>
      </rPr>
      <t>IDENTIFICACIÓN DEL ESTABLECIMIENTO</t>
    </r>
  </si>
  <si>
    <r>
      <rPr>
        <sz val="12"/>
        <color theme="1"/>
        <rFont val="Arial"/>
        <family val="2"/>
      </rPr>
      <t xml:space="preserve"> - </t>
    </r>
    <r>
      <rPr>
        <b/>
        <sz val="12"/>
        <color theme="1"/>
        <rFont val="Arial"/>
        <family val="2"/>
      </rPr>
      <t>IDENTIFICACIÓN DEL CORRESPONSABLE SANITARIO</t>
    </r>
  </si>
  <si>
    <t>(si se desconoce dejar en blanco)</t>
  </si>
  <si>
    <r>
      <rPr>
        <sz val="12"/>
        <color theme="1"/>
        <rFont val="Arial"/>
        <family val="2"/>
      </rPr>
      <t xml:space="preserve"> - </t>
    </r>
    <r>
      <rPr>
        <b/>
        <sz val="12"/>
        <color theme="1"/>
        <rFont val="Arial"/>
        <family val="2"/>
      </rPr>
      <t>Resultados Productivos</t>
    </r>
  </si>
  <si>
    <t>Cantidad de toros evaluados venereas</t>
  </si>
  <si>
    <r>
      <t xml:space="preserve">Cantidad de toros que resultaron </t>
    </r>
    <r>
      <rPr>
        <i/>
        <sz val="12"/>
        <color theme="1"/>
        <rFont val="Times New Roman"/>
        <family val="1"/>
      </rPr>
      <t>NEGATIVOS</t>
    </r>
    <r>
      <rPr>
        <sz val="12"/>
        <color theme="1"/>
        <rFont val="Times New Roman"/>
        <family val="1"/>
      </rPr>
      <t xml:space="preserve"> a</t>
    </r>
  </si>
  <si>
    <r>
      <t xml:space="preserve">Cantidad de toros que resultaron </t>
    </r>
    <r>
      <rPr>
        <i/>
        <sz val="12"/>
        <color theme="1"/>
        <rFont val="Times New Roman"/>
        <family val="1"/>
      </rPr>
      <t>POSITIOS</t>
    </r>
    <r>
      <rPr>
        <sz val="12"/>
        <color theme="1"/>
        <rFont val="Times New Roman"/>
        <family val="1"/>
      </rPr>
      <t xml:space="preserve"> a</t>
    </r>
  </si>
  <si>
    <t>Tricomoniasis</t>
  </si>
  <si>
    <t>Adquiere de otros productores</t>
  </si>
  <si>
    <t>Extrae agua con molinos</t>
  </si>
  <si>
    <t>Razón social</t>
  </si>
  <si>
    <t xml:space="preserve"> </t>
  </si>
  <si>
    <t>Dentición a vacas (boqueo)</t>
  </si>
  <si>
    <t>E.A.R. Vaquillas</t>
  </si>
  <si>
    <t>Condición Corporal de los Vientres</t>
  </si>
  <si>
    <t>Condición Corporal de los Toros</t>
  </si>
  <si>
    <t>Cantidad</t>
  </si>
  <si>
    <t>EV</t>
  </si>
  <si>
    <t>TOTAL EV</t>
  </si>
  <si>
    <t>Toritos</t>
  </si>
  <si>
    <t>Vq. 1-2 años</t>
  </si>
  <si>
    <t>Vq. 2-3 años</t>
  </si>
  <si>
    <t>Novillos</t>
  </si>
  <si>
    <t>Novillitos</t>
  </si>
  <si>
    <t>T.H.</t>
  </si>
  <si>
    <t>T.M.</t>
  </si>
  <si>
    <t>Caprinos</t>
  </si>
  <si>
    <t>Ovinos</t>
  </si>
  <si>
    <t>EV Totales:</t>
  </si>
  <si>
    <t>CARGA EV/ha</t>
  </si>
  <si>
    <t>Equinos</t>
  </si>
  <si>
    <t>Vacas totales</t>
  </si>
  <si>
    <t>Vacas secas</t>
  </si>
  <si>
    <t>Vacas con cría</t>
  </si>
  <si>
    <t>Cálculo de Carga en Equivalens Vaca por hectárea</t>
  </si>
  <si>
    <t>Categoría</t>
  </si>
  <si>
    <r>
      <t xml:space="preserve">Duración aproximada en meses </t>
    </r>
    <r>
      <rPr>
        <sz val="10"/>
        <color rgb="FFFF0000"/>
        <rFont val="Times New Roman"/>
        <family val="1"/>
      </rPr>
      <t>(en número)</t>
    </r>
  </si>
  <si>
    <t>Anaplasmosis</t>
  </si>
  <si>
    <t>Babesiosis</t>
  </si>
  <si>
    <r>
      <t xml:space="preserve">Aguadas </t>
    </r>
    <r>
      <rPr>
        <b/>
        <i/>
        <sz val="12"/>
        <color theme="1"/>
        <rFont val="Times New Roman"/>
        <family val="1"/>
      </rPr>
      <t xml:space="preserve"> </t>
    </r>
    <r>
      <rPr>
        <sz val="12"/>
        <color rgb="FFFF0000"/>
        <rFont val="Times New Roman"/>
        <family val="1"/>
      </rPr>
      <t>(Sí - No)</t>
    </r>
  </si>
  <si>
    <r>
      <t xml:space="preserve">Instalaciones  </t>
    </r>
    <r>
      <rPr>
        <sz val="12"/>
        <color rgb="FFFF0000"/>
        <rFont val="Times New Roman"/>
        <family val="1"/>
      </rPr>
      <t>(Sí - No)</t>
    </r>
  </si>
  <si>
    <t>CUIT:</t>
  </si>
  <si>
    <t>Titular de la cuenta:</t>
  </si>
  <si>
    <t>Razón social:</t>
  </si>
  <si>
    <t>Superficie (has)</t>
  </si>
  <si>
    <t>Base Forrajera</t>
  </si>
  <si>
    <t>Reservas forrajeras</t>
  </si>
  <si>
    <t>Sistema de Pastoreo</t>
  </si>
  <si>
    <t>Sistema y duración del Servicio</t>
  </si>
  <si>
    <t>Destete</t>
  </si>
  <si>
    <t>Reposición de reproductores</t>
  </si>
  <si>
    <t>Infraestructura</t>
  </si>
  <si>
    <t>Aguadas</t>
  </si>
  <si>
    <t>Resultados Productivos</t>
  </si>
  <si>
    <t>Código postal</t>
  </si>
  <si>
    <t>Código postal:</t>
  </si>
  <si>
    <t>l</t>
  </si>
  <si>
    <t>m</t>
  </si>
  <si>
    <t>.</t>
  </si>
  <si>
    <t>Sí</t>
  </si>
  <si>
    <t>No</t>
  </si>
  <si>
    <t>Piso:</t>
  </si>
  <si>
    <t>n</t>
  </si>
  <si>
    <t>ñ</t>
  </si>
  <si>
    <t>Realiza diagnóstico de preñez anualmente</t>
  </si>
  <si>
    <t>Realiza diagnóstico de Condición Corporal (CC) rutinariamente</t>
  </si>
  <si>
    <t>Examen de Aptitud Reproductiva (EAR) en vaquillas</t>
  </si>
  <si>
    <t>Examen de Aptitud Reproductiva (EAR) en toros</t>
  </si>
  <si>
    <t>Otras actividades</t>
  </si>
  <si>
    <t>Posee</t>
  </si>
  <si>
    <r>
      <t xml:space="preserve">Edad aproximada de los terneros al momento del destete </t>
    </r>
    <r>
      <rPr>
        <b/>
        <sz val="12"/>
        <color rgb="FFFF0000"/>
        <rFont val="Times New Roman"/>
        <family val="1"/>
      </rPr>
      <t>(en meses)</t>
    </r>
  </si>
  <si>
    <t>Ensenada</t>
  </si>
  <si>
    <t>Cantidad de vientres considerados "flacos" (Escala 1-5: 1 a 2,5) ( Escala 1-9: 1 a 4)</t>
  </si>
  <si>
    <t>Cantidad de toros considerados "flacos" (Escala 1-5: 1 a 2,5) ( Escala 1-9: 1 a 4)</t>
  </si>
  <si>
    <t>Corrales de la ensenada</t>
  </si>
  <si>
    <t>hectareas utilizadas</t>
  </si>
  <si>
    <t>Cantidad de VIENTRES evaluado</t>
  </si>
  <si>
    <t>Días totales de servicio</t>
  </si>
  <si>
    <t>Identificación del productor</t>
  </si>
  <si>
    <t>Corresponsable sanitario</t>
  </si>
  <si>
    <t>Nombre del establecimiento:</t>
  </si>
  <si>
    <t>PROGRAMA MÁS TERNERO</t>
  </si>
  <si>
    <r>
      <t xml:space="preserve">Informe de la actividades correspondientes al </t>
    </r>
    <r>
      <rPr>
        <b/>
        <sz val="14"/>
        <rFont val="Calibri"/>
        <family val="2"/>
        <scheme val="minor"/>
      </rPr>
      <t>2°</t>
    </r>
    <r>
      <rPr>
        <b/>
        <sz val="12"/>
        <rFont val="Calibri"/>
        <family val="2"/>
        <scheme val="minor"/>
      </rPr>
      <t xml:space="preserve"> trimestre</t>
    </r>
  </si>
  <si>
    <t xml:space="preserve">Cantidad </t>
  </si>
  <si>
    <t>Enfermedad</t>
  </si>
  <si>
    <t>Vacuna Marca</t>
  </si>
  <si>
    <t>Serie</t>
  </si>
  <si>
    <t>Vencimiento</t>
  </si>
  <si>
    <t>Desparasitaciones aplicadas durante el trimestre</t>
  </si>
  <si>
    <t>Antip. Marca</t>
  </si>
  <si>
    <t>Lote</t>
  </si>
  <si>
    <t>% de preñez</t>
  </si>
  <si>
    <t>Cantidad de vientres evaluados …………………….………..………………………....……...……</t>
  </si>
  <si>
    <r>
      <t xml:space="preserve">Cantidad de vientres considerados "flacos" </t>
    </r>
    <r>
      <rPr>
        <sz val="11"/>
        <rFont val="Arial"/>
        <family val="2"/>
      </rPr>
      <t>(Escala 1-5: 1 a 2,5) ( Escala 1-9: 1 a 4) ………..……..….</t>
    </r>
  </si>
  <si>
    <r>
      <t xml:space="preserve">Cantidad de vientres en "buen estado" o "gordos" </t>
    </r>
    <r>
      <rPr>
        <sz val="11"/>
        <rFont val="Arial"/>
        <family val="2"/>
      </rPr>
      <t>(Escala 1-5: 3 a 5) ( Escala 1-9: 5 a 9) …………</t>
    </r>
  </si>
  <si>
    <r>
      <rPr>
        <b/>
        <sz val="10"/>
        <rFont val="Arial"/>
        <family val="2"/>
      </rPr>
      <t xml:space="preserve">% </t>
    </r>
    <r>
      <rPr>
        <b/>
        <sz val="12"/>
        <rFont val="Arial"/>
        <family val="2"/>
      </rPr>
      <t>Preñez Gral.</t>
    </r>
  </si>
  <si>
    <t>Fecha de finalización del servicio:</t>
  </si>
  <si>
    <t xml:space="preserve">                                                            Días totales de servicio:</t>
  </si>
  <si>
    <t>Vacunas aplicadas durante el trimestre</t>
  </si>
  <si>
    <t>Lote/Serie</t>
  </si>
  <si>
    <r>
      <t xml:space="preserve">Informe de la actividades correspondientes al </t>
    </r>
    <r>
      <rPr>
        <b/>
        <sz val="14"/>
        <rFont val="Arial"/>
        <family val="2"/>
      </rPr>
      <t>4°</t>
    </r>
    <r>
      <rPr>
        <b/>
        <sz val="12"/>
        <rFont val="Arial"/>
        <family val="2"/>
      </rPr>
      <t xml:space="preserve"> trimestre</t>
    </r>
  </si>
  <si>
    <r>
      <t xml:space="preserve">Cantidad de vientres en "buen estado" o "gordos" </t>
    </r>
    <r>
      <rPr>
        <sz val="11"/>
        <rFont val="Arial"/>
        <family val="2"/>
      </rPr>
      <t>(Escala 1-5: 3 a 5) ( Escala 1-9: 5 a 9) ………...…</t>
    </r>
  </si>
  <si>
    <t>Cantidad de vientres evaluados …………………….………...………….………………....……...……</t>
  </si>
  <si>
    <r>
      <t xml:space="preserve">Informe de la actividades correspondientes al </t>
    </r>
    <r>
      <rPr>
        <b/>
        <sz val="14"/>
        <rFont val="Arial"/>
        <family val="2"/>
      </rPr>
      <t>3°</t>
    </r>
    <r>
      <rPr>
        <b/>
        <sz val="12"/>
        <rFont val="Arial"/>
        <family val="2"/>
      </rPr>
      <t xml:space="preserve"> trimestre</t>
    </r>
  </si>
  <si>
    <r>
      <t xml:space="preserve">Cantidad de toros considerados "flacos" </t>
    </r>
    <r>
      <rPr>
        <sz val="11"/>
        <rFont val="Arial"/>
        <family val="2"/>
      </rPr>
      <t>(Escala 1-5: 1 a 2,5) ( Escala 1-9: 1 a 4) ………..……..….</t>
    </r>
  </si>
  <si>
    <r>
      <t xml:space="preserve">Cantidad de toros en "buen estado" o "gordos" </t>
    </r>
    <r>
      <rPr>
        <sz val="11"/>
        <rFont val="Arial"/>
        <family val="2"/>
      </rPr>
      <t>(Escala 1-5: 3 a 5) ( Escala 1-9: 5 a 9) …….………</t>
    </r>
  </si>
  <si>
    <t>Vto.</t>
  </si>
  <si>
    <t>Cantidad de toros evaluados ………………...……………..………………………....……...……</t>
  </si>
  <si>
    <t>Cantidad de vacas con dentición correcta para el servicio: ………………………..</t>
  </si>
  <si>
    <t>Cantidad de vacas clasificadas como CUT (Cría Último Ternero):………………………………</t>
  </si>
  <si>
    <t>Cantidad de vaquillas consideradas APTAS: …..</t>
  </si>
  <si>
    <t>Cantidad de vaquillas evaluadas: ………………………………..</t>
  </si>
  <si>
    <t>Cantidad de vacas con dentición insuficiente para el servicio: ………………………........….…</t>
  </si>
  <si>
    <t>Cantidad de vientres evaluados: ……………..…………………...…...…….……….……</t>
  </si>
  <si>
    <t>Cantidad de vientres evaluados ………………………………...………….………..………………………....……...……</t>
  </si>
  <si>
    <r>
      <t xml:space="preserve">Cantidad de vientres considerados "flacos" </t>
    </r>
    <r>
      <rPr>
        <sz val="11"/>
        <rFont val="Arial"/>
        <family val="2"/>
      </rPr>
      <t>(Escala 1-5: 1 a 2,5) ( Escala 1-9: 1 a 4) ………..………………………..…..….</t>
    </r>
  </si>
  <si>
    <r>
      <t xml:space="preserve">Cantidad de vientres en "buen estado" o "gordos" </t>
    </r>
    <r>
      <rPr>
        <sz val="11"/>
        <rFont val="Arial"/>
        <family val="2"/>
      </rPr>
      <t>(Escala 1-5: 3 a 5) ( Escala 1-9: 5 a 9) ……………………….……</t>
    </r>
  </si>
  <si>
    <r>
      <t xml:space="preserve">Cantidad de toros evaluados </t>
    </r>
    <r>
      <rPr>
        <sz val="12"/>
        <rFont val="Arial"/>
        <family val="2"/>
      </rPr>
      <t>………………………………………………</t>
    </r>
  </si>
  <si>
    <t>Cantidad de toros que resultaron APTOS: ………………………………………………..</t>
  </si>
  <si>
    <t>Cantidad de toros que resultaron NO APTOS: ………………………………………………….</t>
  </si>
  <si>
    <t>Cantidad de toros que resultaron CUESTIONABLES: …………………………………………………….</t>
  </si>
  <si>
    <r>
      <t xml:space="preserve">Cantidad de toros evaluados venereas </t>
    </r>
    <r>
      <rPr>
        <sz val="12"/>
        <rFont val="Arial"/>
        <family val="2"/>
      </rPr>
      <t>………………………………………….</t>
    </r>
  </si>
  <si>
    <r>
      <t xml:space="preserve">Informe de la actividades correspondientes al </t>
    </r>
    <r>
      <rPr>
        <b/>
        <sz val="14"/>
        <rFont val="Arial"/>
        <family val="2"/>
      </rPr>
      <t>1°</t>
    </r>
    <r>
      <rPr>
        <b/>
        <sz val="12"/>
        <rFont val="Arial"/>
        <family val="2"/>
      </rPr>
      <t xml:space="preserve"> trimestre</t>
    </r>
  </si>
  <si>
    <r>
      <t xml:space="preserve">Cantidad de toros que resultaron </t>
    </r>
    <r>
      <rPr>
        <i/>
        <sz val="12"/>
        <rFont val="Arial"/>
        <family val="2"/>
      </rPr>
      <t>NEGATIVOS</t>
    </r>
    <r>
      <rPr>
        <sz val="12"/>
        <rFont val="Arial"/>
        <family val="2"/>
      </rPr>
      <t xml:space="preserve"> a ……………………………………………………..</t>
    </r>
  </si>
  <si>
    <r>
      <t xml:space="preserve">Cantidad de toros que resultaron </t>
    </r>
    <r>
      <rPr>
        <i/>
        <sz val="12"/>
        <rFont val="Arial"/>
        <family val="2"/>
      </rPr>
      <t>POSITIOS</t>
    </r>
    <r>
      <rPr>
        <sz val="12"/>
        <rFont val="Arial"/>
        <family val="2"/>
      </rPr>
      <t xml:space="preserve"> a ………………………………………….</t>
    </r>
  </si>
  <si>
    <t xml:space="preserve">- La adhesión es voluntaria y gratuita. </t>
  </si>
  <si>
    <r>
      <t xml:space="preserve">El establecimiento se encuentra infestado con </t>
    </r>
    <r>
      <rPr>
        <i/>
        <sz val="12"/>
        <color theme="1"/>
        <rFont val="Times New Roman"/>
        <family val="1"/>
      </rPr>
      <t>R. microplus</t>
    </r>
  </si>
  <si>
    <t>RUPP N°</t>
  </si>
  <si>
    <t>PROGRAMA GANADERO PROVINCIAL MÁS TERNEROS</t>
  </si>
  <si>
    <t>Duración aprox. en meses</t>
  </si>
  <si>
    <t>Edad aproximada en meses:</t>
  </si>
  <si>
    <r>
      <t xml:space="preserve">El establecimiento se encuentra infestado con 
</t>
    </r>
    <r>
      <rPr>
        <i/>
        <sz val="10"/>
        <color theme="1"/>
        <rFont val="Arial"/>
        <family val="2"/>
      </rPr>
      <t>R. microplus</t>
    </r>
  </si>
  <si>
    <t>Loc/paraje más cercano:</t>
  </si>
  <si>
    <t>Cantidad de vientres evaluado: ………………………………………………………</t>
  </si>
  <si>
    <t>Cantidad de VACAS que resultaron peñadas: …………………………..………………………………………</t>
  </si>
  <si>
    <t>Cantidad de VACAS que resultaron vacías: …………………………………………………………………………………..</t>
  </si>
  <si>
    <t>Cantidad de VAQUILLAS que resultaron peñadas: ………………………………………………………………………………………</t>
  </si>
  <si>
    <t>Cantidad de VAQUILLAS que resultaron vacías: …………………………………………………………….</t>
  </si>
  <si>
    <r>
      <t>Carga animal en EV/ha:</t>
    </r>
    <r>
      <rPr>
        <sz val="14"/>
        <color theme="1"/>
        <rFont val="Arial"/>
        <family val="2"/>
      </rPr>
      <t xml:space="preserve"> </t>
    </r>
    <r>
      <rPr>
        <sz val="12"/>
        <color theme="1"/>
        <rFont val="Arial"/>
        <family val="2"/>
      </rPr>
      <t>…………………………………………………………………..……..</t>
    </r>
  </si>
  <si>
    <t>Campylob.</t>
  </si>
  <si>
    <t>M.P. N°:</t>
  </si>
  <si>
    <t xml:space="preserve">       Los abajo firmantes adhieren al Programa Ganadero Provincial Más Terneros  de la </t>
  </si>
  <si>
    <t>Diagnóstico de venereas en toros</t>
  </si>
  <si>
    <t>Intercambia con otros productores</t>
  </si>
  <si>
    <t>MINERALES aplicados durante el trimestre</t>
  </si>
  <si>
    <t>VACUNAS aplicadas durante el trimestre.</t>
  </si>
  <si>
    <t>DESPARASITACIONES aplicadas durante el trimestre</t>
  </si>
  <si>
    <t>Oral</t>
  </si>
  <si>
    <t>Forma aplicación</t>
  </si>
  <si>
    <t>Minerales aplicados durante el trimestre</t>
  </si>
  <si>
    <t>Control de datos</t>
  </si>
  <si>
    <t>Aplicación</t>
  </si>
  <si>
    <t>- Presentar a la información solicitada en tiempo y forma.</t>
  </si>
  <si>
    <t>Departamento (domicilio):</t>
  </si>
  <si>
    <t>Cantidad de toros EVALUADOS</t>
  </si>
  <si>
    <t>Correo elctrónico:</t>
  </si>
  <si>
    <t>M. P. :</t>
  </si>
  <si>
    <t>1)      NODO RECONQUISTA:</t>
  </si>
  <si>
    <t>Reconquista</t>
  </si>
  <si>
    <t>cosagorqta@hotmail.com.ar</t>
  </si>
  <si>
    <t xml:space="preserve"> Sarmiento 1134 / 03482 429748-15301457 (COSAGO)</t>
  </si>
  <si>
    <t xml:space="preserve">Presidente Rosa Uliana Juan Carlos. Tel: 03482-15301457. </t>
  </si>
  <si>
    <t>Vera</t>
  </si>
  <si>
    <t>socruralvera@gmail.com</t>
  </si>
  <si>
    <t>San Martín 1864 / 03483 421044 (CODESAA)</t>
  </si>
  <si>
    <t xml:space="preserve">Presidente </t>
  </si>
  <si>
    <t>Cachaquí</t>
  </si>
  <si>
    <t>socruralcalchaqui@csdnet.com.ar</t>
  </si>
  <si>
    <t xml:space="preserve"> Sargento Cabral 1369 / 03483 470424-470021 (Soc Rural)</t>
  </si>
  <si>
    <t xml:space="preserve">Presidente Laplacette Atilio. Tel: 03483-15403621 </t>
  </si>
  <si>
    <t>Románg</t>
  </si>
  <si>
    <t>uelrg@trcnet.com.ar&gt;</t>
  </si>
  <si>
    <t xml:space="preserve"> San Martín 1665 / 03482 496566</t>
  </si>
  <si>
    <t xml:space="preserve">Presidente Aguiar Griselda. Tel: 03482-15628462 </t>
  </si>
  <si>
    <t>Alejandra</t>
  </si>
  <si>
    <t>cozosaalejandra@csdnet.com.ar</t>
  </si>
  <si>
    <t>9 de julio y San Martín / 03405 492157-15455301(COZOSA)</t>
  </si>
  <si>
    <t>Presidente Perez Carlos Raúl. Tel: 03405-15455301</t>
  </si>
  <si>
    <t>2)      NODO RAFAELA:</t>
  </si>
  <si>
    <t>Villa Minetti</t>
  </si>
  <si>
    <t>codenordelsa@gmail.com</t>
  </si>
  <si>
    <t xml:space="preserve">Presidente Paez Miguel. Tel: 03491-15698509 </t>
  </si>
  <si>
    <t>Tostado</t>
  </si>
  <si>
    <t>socrural@tostado.com.ar</t>
  </si>
  <si>
    <t>San Martín 1748 / 03491 470243 (SR)</t>
  </si>
  <si>
    <t xml:space="preserve">Presidente Zavala José Miguel. Tel: 03491-15697743 </t>
  </si>
  <si>
    <t>Hersilia</t>
  </si>
  <si>
    <t>soc_rural@inthersil.com.ar</t>
  </si>
  <si>
    <t>Constituyentes 24 / 03491 494107 (SR)</t>
  </si>
  <si>
    <t xml:space="preserve">Presidente Jordan José. Tel: 03491-15693155 </t>
  </si>
  <si>
    <t>San Cristobal Este</t>
  </si>
  <si>
    <t>sancristobaleste_aft@yahoo.com.ar</t>
  </si>
  <si>
    <r>
      <rPr>
        <b/>
        <sz val="11"/>
        <color theme="1"/>
        <rFont val="Calibri"/>
        <family val="2"/>
        <scheme val="minor"/>
      </rPr>
      <t>San Cristobal</t>
    </r>
    <r>
      <rPr>
        <sz val="11"/>
        <color theme="1"/>
        <rFont val="Calibri"/>
        <family val="2"/>
        <scheme val="minor"/>
      </rPr>
      <t xml:space="preserve"> – Alvear 769 / 03408 422992 (Fundación Control Fiebre Aftosa SC) -</t>
    </r>
    <r>
      <rPr>
        <b/>
        <sz val="11"/>
        <color theme="1"/>
        <rFont val="Calibri"/>
        <family val="2"/>
        <scheme val="minor"/>
      </rPr>
      <t>ESTE</t>
    </r>
    <r>
      <rPr>
        <sz val="11"/>
        <color theme="1"/>
        <rFont val="Calibri"/>
        <family val="2"/>
        <scheme val="minor"/>
      </rPr>
      <t>-</t>
    </r>
  </si>
  <si>
    <t>Presidente Alleman Rafael. Tel: 03408-15671905</t>
  </si>
  <si>
    <t>San Cristobal Oeste - San Guillermo</t>
  </si>
  <si>
    <t>uelsco@sanguillermo.com.ar</t>
  </si>
  <si>
    <r>
      <t xml:space="preserve"> Independencia 170 / 03562 466261 -</t>
    </r>
    <r>
      <rPr>
        <b/>
        <sz val="11"/>
        <color theme="1"/>
        <rFont val="Calibri"/>
        <family val="2"/>
        <scheme val="minor"/>
      </rPr>
      <t>OESTE</t>
    </r>
    <r>
      <rPr>
        <sz val="11"/>
        <color theme="1"/>
        <rFont val="Calibri"/>
        <family val="2"/>
        <scheme val="minor"/>
      </rPr>
      <t>-</t>
    </r>
  </si>
  <si>
    <t xml:space="preserve">Scotta Raúl. Tel: 03562-15511405 </t>
  </si>
  <si>
    <t>Rafaela</t>
  </si>
  <si>
    <t>fundacion@wilnet.com.ar</t>
  </si>
  <si>
    <t>Av Brasil 497 / 03492 434331 (SR)</t>
  </si>
  <si>
    <t>Presidente Pesce Jorge. Tel: 03492-15413333</t>
  </si>
  <si>
    <t>Coord. Invilkelrrier Juan. Tel: 03492-15601117</t>
  </si>
  <si>
    <t>3)      NODO SANTA FE:</t>
  </si>
  <si>
    <t>San Javier</t>
  </si>
  <si>
    <t>cozosasanjavier@gmail.com</t>
  </si>
  <si>
    <t>Alvear 2091 / 03405 424553 (COZOSA)</t>
  </si>
  <si>
    <t>Presidente Porchietto Marcelo. 03498 15474602</t>
  </si>
  <si>
    <t>San Justo</t>
  </si>
  <si>
    <t>fuefa@sanjustof.com.ar</t>
  </si>
  <si>
    <t>Belgrano 2214 / 03498 427369 (FUEFA)</t>
  </si>
  <si>
    <t>Presidente   Vagn Frede Fabricius. Tel: 0342-155463674/03498-15450813</t>
  </si>
  <si>
    <t>Helvecia</t>
  </si>
  <si>
    <t>aacsagaray@yahoo.com.ar</t>
  </si>
  <si>
    <t>Senador Antille 621 / 03405 15402700 (ACSA)</t>
  </si>
  <si>
    <t xml:space="preserve">Presidente Barrios Eigidio. </t>
  </si>
  <si>
    <t>Lambi Campbell</t>
  </si>
  <si>
    <t>acsauellacapital@gmail.com</t>
  </si>
  <si>
    <t>Laprida 286 / 03497 420623 (ACSA La Capital)</t>
  </si>
  <si>
    <t xml:space="preserve">Presidente Lobatto Guido. Tel: 03497-15400405 </t>
  </si>
  <si>
    <t>Esperanza</t>
  </si>
  <si>
    <t>ruralesperanza@arnetbiz.com.ar</t>
  </si>
  <si>
    <t>25 de Mayo 1676 / 03496 426912 (SR)</t>
  </si>
  <si>
    <t xml:space="preserve">Presidente Sthepen Danilo. Tel:03496-15548189 </t>
  </si>
  <si>
    <t>Galvez</t>
  </si>
  <si>
    <t>fuefagalvez@cegnet.com.ar</t>
  </si>
  <si>
    <t>Av 25 de Mayo 513/ 03404 484320 (FUEFA)</t>
  </si>
  <si>
    <t>Presidente Drivet Onofre. Tel:03404-496202</t>
  </si>
  <si>
    <t>4)      NODO ROSARIO:</t>
  </si>
  <si>
    <t>Totoras</t>
  </si>
  <si>
    <t>betinavig@hotmail.com</t>
  </si>
  <si>
    <r>
      <t xml:space="preserve">·         </t>
    </r>
    <r>
      <rPr>
        <b/>
        <sz val="11"/>
        <color theme="1"/>
        <rFont val="Calibri"/>
        <family val="2"/>
        <scheme val="minor"/>
      </rPr>
      <t>Totoras</t>
    </r>
    <r>
      <rPr>
        <sz val="11"/>
        <color theme="1"/>
        <rFont val="Calibri"/>
        <family val="2"/>
        <scheme val="minor"/>
      </rPr>
      <t xml:space="preserve"> – Bv Rivadavia y Bv Juan de Garay / 03476 460436 (SR)</t>
    </r>
  </si>
  <si>
    <t xml:space="preserve">Presidente Alberto Pafundi. Tel: 03476-460925/15693498 </t>
  </si>
  <si>
    <t>Cañada de Gómez</t>
  </si>
  <si>
    <t>fundacioniriondosur@gmail.com</t>
  </si>
  <si>
    <r>
      <t xml:space="preserve">·         </t>
    </r>
    <r>
      <rPr>
        <b/>
        <sz val="11"/>
        <color theme="1"/>
        <rFont val="Calibri"/>
        <family val="2"/>
        <scheme val="minor"/>
      </rPr>
      <t xml:space="preserve">Cañada de Gomez </t>
    </r>
    <r>
      <rPr>
        <sz val="11"/>
        <color theme="1"/>
        <rFont val="Calibri"/>
        <family val="2"/>
        <scheme val="minor"/>
      </rPr>
      <t>– Suipacha 811 /03471 429081 (FISSA)</t>
    </r>
  </si>
  <si>
    <t xml:space="preserve">Presidente Toledo Juan Antonio. Tel: 03471-422540/15670613 </t>
  </si>
  <si>
    <t>Rosario</t>
  </si>
  <si>
    <t>rosariosanlorenzo@hotmail.com</t>
  </si>
  <si>
    <r>
      <t xml:space="preserve">·         </t>
    </r>
    <r>
      <rPr>
        <b/>
        <sz val="11"/>
        <color theme="1"/>
        <rFont val="Calibri"/>
        <family val="2"/>
        <scheme val="minor"/>
      </rPr>
      <t>Rosario</t>
    </r>
    <r>
      <rPr>
        <sz val="11"/>
        <color theme="1"/>
        <rFont val="Calibri"/>
        <family val="2"/>
        <scheme val="minor"/>
      </rPr>
      <t xml:space="preserve"> – Mitre 577 Piso 5 Of 9 / 0341 4265495 (FLISA)</t>
    </r>
  </si>
  <si>
    <t xml:space="preserve">Presidente Spina Antonio </t>
  </si>
  <si>
    <t>Carlos Pellegrini</t>
  </si>
  <si>
    <t>uelfusma@rural.arnetbiz.com.ar</t>
  </si>
  <si>
    <r>
      <t xml:space="preserve">·         </t>
    </r>
    <r>
      <rPr>
        <b/>
        <sz val="11"/>
        <color theme="1"/>
        <rFont val="Calibri"/>
        <family val="2"/>
        <scheme val="minor"/>
      </rPr>
      <t>Carlos Pellegrini</t>
    </r>
    <r>
      <rPr>
        <sz val="11"/>
        <color theme="1"/>
        <rFont val="Calibri"/>
        <family val="2"/>
        <scheme val="minor"/>
      </rPr>
      <t xml:space="preserve"> – 25 de Mayo 979 / 03401 480181 (FUSMA – SR)</t>
    </r>
  </si>
  <si>
    <t xml:space="preserve">Presidente Calcaterra Hugo. Tel: 03406-494054 </t>
  </si>
  <si>
    <t>Las Parejas</t>
  </si>
  <si>
    <t>absalasparejas@hotmail.com</t>
  </si>
  <si>
    <r>
      <t xml:space="preserve">·         </t>
    </r>
    <r>
      <rPr>
        <b/>
        <sz val="11"/>
        <color theme="1"/>
        <rFont val="Calibri"/>
        <family val="2"/>
        <scheme val="minor"/>
      </rPr>
      <t>Las Pareja</t>
    </r>
    <r>
      <rPr>
        <sz val="11"/>
        <color theme="1"/>
        <rFont val="Calibri"/>
        <family val="2"/>
        <scheme val="minor"/>
      </rPr>
      <t>s – Calle 29 n° 510 / 03471 472010 (ABSA)</t>
    </r>
  </si>
  <si>
    <t xml:space="preserve">Presidente Barraud Adrián. Tel: 03471-15670427 </t>
  </si>
  <si>
    <t>Alcorta</t>
  </si>
  <si>
    <t>fucosa.alcorta@icpaz.com.ar</t>
  </si>
  <si>
    <r>
      <t xml:space="preserve">·         </t>
    </r>
    <r>
      <rPr>
        <b/>
        <sz val="11"/>
        <color theme="1"/>
        <rFont val="Calibri"/>
        <family val="2"/>
        <scheme val="minor"/>
      </rPr>
      <t>Alcorta</t>
    </r>
    <r>
      <rPr>
        <sz val="11"/>
        <color theme="1"/>
        <rFont val="Calibri"/>
        <family val="2"/>
        <scheme val="minor"/>
      </rPr>
      <t xml:space="preserve"> – San Lorenzo 501 Local 1 / 03465 468042 (FUCOSA)</t>
    </r>
  </si>
  <si>
    <t>Presidente Andurell Ruben. Tel: 03460-470003</t>
  </si>
  <si>
    <t>5)      NODO VENADO TUERTO:</t>
  </si>
  <si>
    <t>Villa Cañas</t>
  </si>
  <si>
    <t>fucefa@coevicalnet.com.ar</t>
  </si>
  <si>
    <t>Calle 53 n° 937 / 03462 450112 (FUSEFA)</t>
  </si>
  <si>
    <t xml:space="preserve">Presidente Armando Enrique Rey. Tel: 03382-15460554 </t>
  </si>
  <si>
    <t>Rufino</t>
  </si>
  <si>
    <t>cocorufino@hotmail.com</t>
  </si>
  <si>
    <t>Pte Perón 880 / 03382 428530</t>
  </si>
  <si>
    <t xml:space="preserve">Presidente Pascuale Carlos. Tel: 03382-15676517 </t>
  </si>
  <si>
    <t>Venado Tuerto</t>
  </si>
  <si>
    <t>fundacionvt@powervt.com.ar</t>
  </si>
  <si>
    <t>Chile 1490 / 03462 400991(APROSEFA)</t>
  </si>
  <si>
    <t xml:space="preserve">Presidente Boyle Esteban. Tel: 03462-427125/15571865 </t>
  </si>
  <si>
    <t>Firmat</t>
  </si>
  <si>
    <t>acosanafirmat@af.arnetbiz.com.ar</t>
  </si>
  <si>
    <t>Cordoba 334 / 03465 423677 (ACOSANA)</t>
  </si>
  <si>
    <t xml:space="preserve">Presidente Manelli Norberto. Tel: 03465-15660768 </t>
  </si>
  <si>
    <t>Chañar Ladeado</t>
  </si>
  <si>
    <t>acasa@arnet.com.ar</t>
  </si>
  <si>
    <t>José Foresto 570 / 03468 482171(ACASA)</t>
  </si>
  <si>
    <t>Presidente  Galeano Emilio. Tel: 03468-15565243</t>
  </si>
  <si>
    <t xml:space="preserve"> Ruta N°292 “S” 3061 / 03491 496395 (CODENOR)</t>
  </si>
  <si>
    <t>UEL</t>
  </si>
  <si>
    <t>TRIMESTRE</t>
  </si>
  <si>
    <t>MESES</t>
  </si>
  <si>
    <t>OBJETIVOS</t>
  </si>
  <si>
    <t>ACTIVIDADES</t>
  </si>
  <si>
    <t>Jun. – Jul. – Ago.</t>
  </si>
  <si>
    <t>Set. – Oct. – Nov.</t>
  </si>
  <si>
    <t>Manejo pre-servicio</t>
  </si>
  <si>
    <t>Dic. – Enero – Feb.</t>
  </si>
  <si>
    <t>Monitorear la evolución del servicio.</t>
  </si>
  <si>
    <t>Disminuir la merma tacto – parición.</t>
  </si>
  <si>
    <t>Mar. – Abr. – May.</t>
  </si>
  <si>
    <t>Determinar el porcentaje de preñez obtenido.</t>
  </si>
  <si>
    <t>RESULTADOS INFORMES</t>
  </si>
  <si>
    <t>Evaluar la capacidad reproductiva de los toros.</t>
  </si>
  <si>
    <t xml:space="preserve">    Determinar la carga animal del establecimiento.</t>
  </si>
  <si>
    <t>Examen de Aptitud Reproductiva (E.A.R.) de los toros:</t>
  </si>
  <si>
    <r>
      <t>a-</t>
    </r>
    <r>
      <rPr>
        <sz val="7"/>
        <color theme="1"/>
        <rFont val="Times New Roman"/>
        <family val="1"/>
      </rPr>
      <t xml:space="preserve">      </t>
    </r>
    <r>
      <rPr>
        <sz val="12"/>
        <color theme="1"/>
        <rFont val="Times New Roman"/>
        <family val="1"/>
      </rPr>
      <t>Examen andrológico.</t>
    </r>
  </si>
  <si>
    <r>
      <t>b-</t>
    </r>
    <r>
      <rPr>
        <sz val="7"/>
        <color theme="1"/>
        <rFont val="Times New Roman"/>
        <family val="1"/>
      </rPr>
      <t xml:space="preserve">      </t>
    </r>
    <r>
      <rPr>
        <sz val="12"/>
        <color theme="1"/>
        <rFont val="Times New Roman"/>
        <family val="1"/>
      </rPr>
      <t>Diagnóstico de enfermedades venéreas.</t>
    </r>
  </si>
  <si>
    <t xml:space="preserve">   Determinación de la carga animal.</t>
  </si>
  <si>
    <r>
      <t>1.</t>
    </r>
    <r>
      <rPr>
        <sz val="7"/>
        <color theme="1"/>
        <rFont val="Times New Roman"/>
        <family val="1"/>
      </rPr>
      <t xml:space="preserve">      </t>
    </r>
    <r>
      <rPr>
        <sz val="12"/>
        <color theme="1"/>
        <rFont val="Times New Roman"/>
        <family val="1"/>
      </rPr>
      <t>Resultado del E.A.R. de toros.</t>
    </r>
  </si>
  <si>
    <r>
      <t>2.</t>
    </r>
    <r>
      <rPr>
        <sz val="7"/>
        <color theme="1"/>
        <rFont val="Times New Roman"/>
        <family val="1"/>
      </rPr>
      <t xml:space="preserve">      </t>
    </r>
    <r>
      <rPr>
        <sz val="12"/>
        <color theme="1"/>
        <rFont val="Times New Roman"/>
        <family val="1"/>
      </rPr>
      <t>Recomendaciones al productor.</t>
    </r>
  </si>
  <si>
    <r>
      <t>3.</t>
    </r>
    <r>
      <rPr>
        <sz val="7"/>
        <color theme="1"/>
        <rFont val="Times New Roman"/>
        <family val="1"/>
      </rPr>
      <t xml:space="preserve">      </t>
    </r>
    <r>
      <rPr>
        <sz val="12"/>
        <color theme="1"/>
        <rFont val="Times New Roman"/>
        <family val="1"/>
      </rPr>
      <t>Informe de vacunas y minerales aplicados y desparasitaciones realizadas.</t>
    </r>
  </si>
  <si>
    <r>
      <t>4.</t>
    </r>
    <r>
      <rPr>
        <sz val="7"/>
        <color theme="1"/>
        <rFont val="Times New Roman"/>
        <family val="1"/>
      </rPr>
      <t xml:space="preserve">      </t>
    </r>
    <r>
      <rPr>
        <sz val="12"/>
        <color theme="1"/>
        <rFont val="Times New Roman"/>
        <family val="1"/>
      </rPr>
      <t>Informe de carga animal del establecimiento.</t>
    </r>
  </si>
  <si>
    <t>El objetivo es aumentar las probabilidades de obtener un buen porcentaje de preñez, disminuyendo las reabsorciones embrionarias y abortos y darles servicio solo a los vientres con mayor potencial de fertilidad.</t>
  </si>
  <si>
    <r>
      <t>1.</t>
    </r>
    <r>
      <rPr>
        <sz val="7"/>
        <color theme="1"/>
        <rFont val="Times New Roman"/>
        <family val="1"/>
      </rPr>
      <t xml:space="preserve">      </t>
    </r>
    <r>
      <rPr>
        <sz val="12"/>
        <color theme="1"/>
        <rFont val="Times New Roman"/>
        <family val="1"/>
      </rPr>
      <t>Aplicación de vacunas reproductivas.</t>
    </r>
  </si>
  <si>
    <r>
      <t>2.</t>
    </r>
    <r>
      <rPr>
        <sz val="7"/>
        <color theme="1"/>
        <rFont val="Times New Roman"/>
        <family val="1"/>
      </rPr>
      <t xml:space="preserve">      </t>
    </r>
    <r>
      <rPr>
        <sz val="12"/>
        <color theme="1"/>
        <rFont val="Times New Roman"/>
        <family val="1"/>
      </rPr>
      <t>E.A.R de vaquillas de primer servicio.</t>
    </r>
  </si>
  <si>
    <r>
      <t>3.</t>
    </r>
    <r>
      <rPr>
        <sz val="7"/>
        <color theme="1"/>
        <rFont val="Times New Roman"/>
        <family val="1"/>
      </rPr>
      <t xml:space="preserve">      </t>
    </r>
    <r>
      <rPr>
        <sz val="12"/>
        <color theme="1"/>
        <rFont val="Times New Roman"/>
        <family val="1"/>
      </rPr>
      <t>Evaluación de la condición corporal de los vientres que van a ingresar a servicio.</t>
    </r>
  </si>
  <si>
    <r>
      <t>4.</t>
    </r>
    <r>
      <rPr>
        <sz val="7"/>
        <color theme="1"/>
        <rFont val="Times New Roman"/>
        <family val="1"/>
      </rPr>
      <t xml:space="preserve">      </t>
    </r>
    <r>
      <rPr>
        <sz val="12"/>
        <color theme="1"/>
        <rFont val="Times New Roman"/>
        <family val="1"/>
      </rPr>
      <t>Dentición (Boqueo).</t>
    </r>
  </si>
  <si>
    <r>
      <t>5.</t>
    </r>
    <r>
      <rPr>
        <sz val="7"/>
        <color theme="1"/>
        <rFont val="Times New Roman"/>
        <family val="1"/>
      </rPr>
      <t xml:space="preserve">      </t>
    </r>
    <r>
      <rPr>
        <sz val="12"/>
        <color theme="1"/>
        <rFont val="Times New Roman"/>
        <family val="1"/>
      </rPr>
      <t>Identificación de vacas CUT (Cría Último Ternero)</t>
    </r>
  </si>
  <si>
    <r>
      <t>1.</t>
    </r>
    <r>
      <rPr>
        <sz val="7"/>
        <color theme="1"/>
        <rFont val="Times New Roman"/>
        <family val="1"/>
      </rPr>
      <t xml:space="preserve">      </t>
    </r>
    <r>
      <rPr>
        <sz val="12"/>
        <color theme="1"/>
        <rFont val="Times New Roman"/>
        <family val="1"/>
      </rPr>
      <t>Informe de vacunas y minerales aplicados y desparasitaciones realizadas.</t>
    </r>
  </si>
  <si>
    <r>
      <t>2.</t>
    </r>
    <r>
      <rPr>
        <sz val="7"/>
        <color theme="1"/>
        <rFont val="Times New Roman"/>
        <family val="1"/>
      </rPr>
      <t xml:space="preserve">      </t>
    </r>
    <r>
      <rPr>
        <sz val="12"/>
        <color theme="1"/>
        <rFont val="Times New Roman"/>
        <family val="1"/>
      </rPr>
      <t>Informe de resultado de E.A.R. de vaquillas.</t>
    </r>
  </si>
  <si>
    <r>
      <t>3.</t>
    </r>
    <r>
      <rPr>
        <sz val="7"/>
        <color theme="1"/>
        <rFont val="Times New Roman"/>
        <family val="1"/>
      </rPr>
      <t xml:space="preserve">      </t>
    </r>
    <r>
      <rPr>
        <sz val="12"/>
        <color theme="1"/>
        <rFont val="Times New Roman"/>
        <family val="1"/>
      </rPr>
      <t>Informe de CC de vientres + dentición (boqueo) + identificación de vacas CUT.</t>
    </r>
  </si>
  <si>
    <r>
      <t>4.</t>
    </r>
    <r>
      <rPr>
        <sz val="7"/>
        <color theme="1"/>
        <rFont val="Times New Roman"/>
        <family val="1"/>
      </rPr>
      <t xml:space="preserve">      </t>
    </r>
    <r>
      <rPr>
        <sz val="12"/>
        <color theme="1"/>
        <rFont val="Times New Roman"/>
        <family val="1"/>
      </rPr>
      <t>Recomendaciones al productor.</t>
    </r>
  </si>
  <si>
    <r>
      <t>1.</t>
    </r>
    <r>
      <rPr>
        <sz val="7"/>
        <color theme="1"/>
        <rFont val="Times New Roman"/>
        <family val="1"/>
      </rPr>
      <t xml:space="preserve">      </t>
    </r>
    <r>
      <rPr>
        <sz val="12"/>
        <color theme="1"/>
        <rFont val="Times New Roman"/>
        <family val="1"/>
      </rPr>
      <t>Evaluación de la condición corporal de los vientres y toros.</t>
    </r>
  </si>
  <si>
    <r>
      <t>2.</t>
    </r>
    <r>
      <rPr>
        <sz val="7"/>
        <color theme="1"/>
        <rFont val="Times New Roman"/>
        <family val="1"/>
      </rPr>
      <t xml:space="preserve">      </t>
    </r>
    <r>
      <rPr>
        <sz val="12"/>
        <color theme="1"/>
        <rFont val="Times New Roman"/>
        <family val="1"/>
      </rPr>
      <t>Aplicación de vacunas a terneros.</t>
    </r>
  </si>
  <si>
    <r>
      <t>1.</t>
    </r>
    <r>
      <rPr>
        <sz val="7"/>
        <color theme="1"/>
        <rFont val="Times New Roman"/>
        <family val="1"/>
      </rPr>
      <t xml:space="preserve">      </t>
    </r>
    <r>
      <rPr>
        <sz val="12"/>
        <color theme="1"/>
        <rFont val="Times New Roman"/>
        <family val="1"/>
      </rPr>
      <t>Informe de condición corporal de vientres y toros.</t>
    </r>
  </si>
  <si>
    <r>
      <t>2.</t>
    </r>
    <r>
      <rPr>
        <sz val="7"/>
        <color theme="1"/>
        <rFont val="Times New Roman"/>
        <family val="1"/>
      </rPr>
      <t xml:space="preserve">      </t>
    </r>
    <r>
      <rPr>
        <sz val="12"/>
        <color theme="1"/>
        <rFont val="Times New Roman"/>
        <family val="1"/>
      </rPr>
      <t>Informe de vacunas y minerales aplicados y desparasitaciones realizadas.</t>
    </r>
  </si>
  <si>
    <r>
      <t>3.</t>
    </r>
    <r>
      <rPr>
        <sz val="7"/>
        <color theme="1"/>
        <rFont val="Times New Roman"/>
        <family val="1"/>
      </rPr>
      <t xml:space="preserve">      </t>
    </r>
    <r>
      <rPr>
        <sz val="12"/>
        <color theme="1"/>
        <rFont val="Times New Roman"/>
        <family val="1"/>
      </rPr>
      <t>Recomendaciones al productor.</t>
    </r>
  </si>
  <si>
    <r>
      <t>4.</t>
    </r>
    <r>
      <rPr>
        <sz val="7"/>
        <color theme="1"/>
        <rFont val="Times New Roman"/>
        <family val="1"/>
      </rPr>
      <t xml:space="preserve">      </t>
    </r>
    <r>
      <rPr>
        <sz val="12"/>
        <color theme="1"/>
        <rFont val="Times New Roman"/>
        <family val="1"/>
      </rPr>
      <t>Informar fecha de inicio del servicio.</t>
    </r>
  </si>
  <si>
    <t xml:space="preserve">   Evaluar la condición corporal de los vientres.</t>
  </si>
  <si>
    <r>
      <t>1.</t>
    </r>
    <r>
      <rPr>
        <sz val="7"/>
        <color theme="1"/>
        <rFont val="Times New Roman"/>
        <family val="1"/>
      </rPr>
      <t xml:space="preserve">      </t>
    </r>
    <r>
      <rPr>
        <sz val="12"/>
        <color theme="1"/>
        <rFont val="Times New Roman"/>
        <family val="1"/>
      </rPr>
      <t>Diagnóstico de preñez.</t>
    </r>
  </si>
  <si>
    <r>
      <t>2.</t>
    </r>
    <r>
      <rPr>
        <sz val="7"/>
        <color theme="1"/>
        <rFont val="Times New Roman"/>
        <family val="1"/>
      </rPr>
      <t xml:space="preserve">      </t>
    </r>
    <r>
      <rPr>
        <sz val="12"/>
        <color theme="1"/>
        <rFont val="Times New Roman"/>
        <family val="1"/>
      </rPr>
      <t>Evaluación de condición corporal de los vientres.</t>
    </r>
  </si>
  <si>
    <r>
      <t>1.</t>
    </r>
    <r>
      <rPr>
        <sz val="7"/>
        <color theme="1"/>
        <rFont val="Times New Roman"/>
        <family val="1"/>
      </rPr>
      <t xml:space="preserve">      </t>
    </r>
    <r>
      <rPr>
        <sz val="12"/>
        <color theme="1"/>
        <rFont val="Times New Roman"/>
        <family val="1"/>
      </rPr>
      <t>Resultado del diagnóstico de preñez y condición corporal.</t>
    </r>
  </si>
  <si>
    <r>
      <t>2.</t>
    </r>
    <r>
      <rPr>
        <sz val="7"/>
        <color theme="1"/>
        <rFont val="Times New Roman"/>
        <family val="1"/>
      </rPr>
      <t xml:space="preserve">      </t>
    </r>
    <r>
      <rPr>
        <sz val="12"/>
        <color theme="1"/>
        <rFont val="Times New Roman"/>
        <family val="1"/>
      </rPr>
      <t>Información de fecha de fin de servicio.</t>
    </r>
  </si>
  <si>
    <r>
      <rPr>
        <b/>
        <sz val="12"/>
        <color theme="1"/>
        <rFont val="Times New Roman"/>
        <family val="1"/>
      </rPr>
      <t xml:space="preserve">5.1 - </t>
    </r>
    <r>
      <rPr>
        <b/>
        <u/>
        <sz val="12"/>
        <color theme="1"/>
        <rFont val="Times New Roman"/>
        <family val="1"/>
      </rPr>
      <t>Superficie</t>
    </r>
    <r>
      <rPr>
        <b/>
        <sz val="12"/>
        <color theme="1"/>
        <rFont val="Times New Roman"/>
        <family val="1"/>
      </rPr>
      <t xml:space="preserve"> </t>
    </r>
    <r>
      <rPr>
        <sz val="12"/>
        <color theme="1"/>
        <rFont val="Times New Roman"/>
        <family val="1"/>
      </rPr>
      <t>(has)</t>
    </r>
  </si>
  <si>
    <r>
      <rPr>
        <b/>
        <sz val="12"/>
        <color theme="1"/>
        <rFont val="Times New Roman"/>
        <family val="1"/>
      </rPr>
      <t xml:space="preserve">5.2 - </t>
    </r>
    <r>
      <rPr>
        <b/>
        <u/>
        <sz val="12"/>
        <color theme="1"/>
        <rFont val="Times New Roman"/>
        <family val="1"/>
      </rPr>
      <t>Base Forrajera</t>
    </r>
    <r>
      <rPr>
        <sz val="12"/>
        <color theme="1"/>
        <rFont val="Times New Roman"/>
        <family val="1"/>
      </rPr>
      <t xml:space="preserve"> </t>
    </r>
    <r>
      <rPr>
        <sz val="12"/>
        <color rgb="FFFF0000"/>
        <rFont val="Times New Roman"/>
        <family val="1"/>
      </rPr>
      <t>(Sí - No)</t>
    </r>
  </si>
  <si>
    <r>
      <rPr>
        <b/>
        <sz val="12"/>
        <color theme="1"/>
        <rFont val="Times New Roman"/>
        <family val="1"/>
      </rPr>
      <t xml:space="preserve">5.3 - </t>
    </r>
    <r>
      <rPr>
        <b/>
        <u/>
        <sz val="12"/>
        <color theme="1"/>
        <rFont val="Times New Roman"/>
        <family val="1"/>
      </rPr>
      <t>Reservas forrajeras</t>
    </r>
    <r>
      <rPr>
        <sz val="12"/>
        <color theme="1"/>
        <rFont val="Times New Roman"/>
        <family val="1"/>
      </rPr>
      <t xml:space="preserve"> </t>
    </r>
    <r>
      <rPr>
        <sz val="12"/>
        <color rgb="FFFF0000"/>
        <rFont val="Times New Roman"/>
        <family val="1"/>
      </rPr>
      <t>(Sí - No)</t>
    </r>
  </si>
  <si>
    <r>
      <t xml:space="preserve">5.4 - </t>
    </r>
    <r>
      <rPr>
        <b/>
        <u/>
        <sz val="12"/>
        <color theme="1"/>
        <rFont val="Times New Roman"/>
        <family val="1"/>
      </rPr>
      <t>Sistema de Pastoreo</t>
    </r>
    <r>
      <rPr>
        <b/>
        <sz val="12"/>
        <color theme="1"/>
        <rFont val="Times New Roman"/>
        <family val="1"/>
      </rPr>
      <t xml:space="preserve"> </t>
    </r>
    <r>
      <rPr>
        <sz val="12"/>
        <color rgb="FFFF0000"/>
        <rFont val="Times New Roman"/>
        <family val="1"/>
      </rPr>
      <t>(Sí - No)</t>
    </r>
  </si>
  <si>
    <r>
      <t xml:space="preserve">5.5 - </t>
    </r>
    <r>
      <rPr>
        <b/>
        <u/>
        <sz val="12"/>
        <color theme="1"/>
        <rFont val="Times New Roman"/>
        <family val="1"/>
      </rPr>
      <t>Servicio</t>
    </r>
    <r>
      <rPr>
        <sz val="12"/>
        <color theme="1"/>
        <rFont val="Times New Roman"/>
        <family val="1"/>
      </rPr>
      <t xml:space="preserve"> </t>
    </r>
    <r>
      <rPr>
        <sz val="12"/>
        <color rgb="FFFF0000"/>
        <rFont val="Times New Roman"/>
        <family val="1"/>
      </rPr>
      <t>(Sí - No)</t>
    </r>
  </si>
  <si>
    <t>no</t>
  </si>
  <si>
    <r>
      <t xml:space="preserve"> 5.6 Inseminación Artificial   </t>
    </r>
    <r>
      <rPr>
        <sz val="12"/>
        <color rgb="FFFF0000"/>
        <rFont val="Times New Roman"/>
        <family val="1"/>
      </rPr>
      <t>(Sí - No)</t>
    </r>
  </si>
  <si>
    <r>
      <t xml:space="preserve">5.7 - </t>
    </r>
    <r>
      <rPr>
        <b/>
        <u/>
        <sz val="12"/>
        <color theme="1"/>
        <rFont val="Times New Roman"/>
        <family val="1"/>
      </rPr>
      <t>Destete</t>
    </r>
    <r>
      <rPr>
        <b/>
        <sz val="12"/>
        <color theme="1"/>
        <rFont val="Times New Roman"/>
        <family val="1"/>
      </rPr>
      <t xml:space="preserve">   </t>
    </r>
    <r>
      <rPr>
        <sz val="12"/>
        <color rgb="FFFF0000"/>
        <rFont val="Times New Roman"/>
        <family val="1"/>
      </rPr>
      <t>(Sí - No)</t>
    </r>
  </si>
  <si>
    <r>
      <t xml:space="preserve">5.8 - </t>
    </r>
    <r>
      <rPr>
        <b/>
        <u/>
        <sz val="12"/>
        <color theme="1"/>
        <rFont val="Times New Roman"/>
        <family val="1"/>
      </rPr>
      <t>Otras actividades</t>
    </r>
    <r>
      <rPr>
        <b/>
        <sz val="12"/>
        <color theme="1"/>
        <rFont val="Times New Roman"/>
        <family val="1"/>
      </rPr>
      <t xml:space="preserve">   </t>
    </r>
    <r>
      <rPr>
        <sz val="12"/>
        <color rgb="FFFF0000"/>
        <rFont val="Times New Roman"/>
        <family val="1"/>
      </rPr>
      <t>(Sí - No)</t>
    </r>
  </si>
  <si>
    <r>
      <t xml:space="preserve">5.9 - </t>
    </r>
    <r>
      <rPr>
        <b/>
        <u/>
        <sz val="12"/>
        <color theme="1"/>
        <rFont val="Times New Roman"/>
        <family val="1"/>
      </rPr>
      <t>Plan vacunal</t>
    </r>
    <r>
      <rPr>
        <b/>
        <sz val="12"/>
        <color theme="1"/>
        <rFont val="Times New Roman"/>
        <family val="1"/>
      </rPr>
      <t xml:space="preserve">  </t>
    </r>
    <r>
      <rPr>
        <sz val="12"/>
        <color theme="1"/>
        <rFont val="Times New Roman"/>
        <family val="1"/>
      </rPr>
      <t xml:space="preserve"> </t>
    </r>
    <r>
      <rPr>
        <sz val="12"/>
        <color rgb="FFFF0000"/>
        <rFont val="Times New Roman"/>
        <family val="1"/>
      </rPr>
      <t>(Sí - No)</t>
    </r>
  </si>
  <si>
    <t>5.10 Otras</t>
  </si>
  <si>
    <r>
      <t xml:space="preserve">5.11 - </t>
    </r>
    <r>
      <rPr>
        <b/>
        <u/>
        <sz val="12"/>
        <color theme="1"/>
        <rFont val="Times New Roman"/>
        <family val="1"/>
      </rPr>
      <t>Plan control de parásitos</t>
    </r>
    <r>
      <rPr>
        <b/>
        <sz val="12"/>
        <color theme="1"/>
        <rFont val="Times New Roman"/>
        <family val="1"/>
      </rPr>
      <t xml:space="preserve">  </t>
    </r>
    <r>
      <rPr>
        <sz val="12"/>
        <color rgb="FFFF0000"/>
        <rFont val="Times New Roman"/>
        <family val="1"/>
      </rPr>
      <t>(Sí - No)</t>
    </r>
  </si>
  <si>
    <r>
      <t>5.12 - Minerales</t>
    </r>
    <r>
      <rPr>
        <sz val="12"/>
        <color theme="1"/>
        <rFont val="Times New Roman"/>
        <family val="1"/>
      </rPr>
      <t xml:space="preserve">  </t>
    </r>
    <r>
      <rPr>
        <sz val="12"/>
        <color rgb="FFFF0000"/>
        <rFont val="Times New Roman"/>
        <family val="1"/>
      </rPr>
      <t>(Sí - No)</t>
    </r>
  </si>
  <si>
    <r>
      <t xml:space="preserve">5.13 - Reposición de reproductores </t>
    </r>
    <r>
      <rPr>
        <sz val="12"/>
        <color rgb="FFFF0000"/>
        <rFont val="Times New Roman"/>
        <family val="1"/>
      </rPr>
      <t>(Sí - No)</t>
    </r>
  </si>
  <si>
    <r>
      <rPr>
        <b/>
        <sz val="12"/>
        <color theme="1"/>
        <rFont val="Times New Roman"/>
        <family val="1"/>
      </rPr>
      <t>5.14</t>
    </r>
    <r>
      <rPr>
        <sz val="12"/>
        <color theme="1"/>
        <rFont val="Times New Roman"/>
        <family val="1"/>
      </rPr>
      <t xml:space="preserve"> - </t>
    </r>
    <r>
      <rPr>
        <b/>
        <u/>
        <sz val="12"/>
        <color theme="1"/>
        <rFont val="Times New Roman"/>
        <family val="1"/>
      </rPr>
      <t>Infraestructura</t>
    </r>
  </si>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</sst>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dd/mm/yy;@"/>
    <numFmt numFmtId="167" formatCode="[$-C0A]d\-mmm\-yy;@"/>
  </numFmts>
  <fonts count="56" x14ac:knownFonts="1">
    <font>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b/>
      <i/>
      <u/>
      <sz val="12"/>
      <color theme="1"/>
      <name val="Times New Roman"/>
      <family val="1"/>
    </font>
    <font>
      <b/>
      <u/>
      <sz val="12"/>
      <color theme="1"/>
      <name val="Times New Roman"/>
      <family val="1"/>
    </font>
    <font>
      <sz val="10"/>
      <color theme="1"/>
      <name val="Times New Roman"/>
      <family val="1"/>
    </font>
    <font>
      <i/>
      <sz val="12"/>
      <color theme="1"/>
      <name val="Times New Roman"/>
      <family val="1"/>
    </font>
    <font>
      <b/>
      <sz val="12"/>
      <color theme="1"/>
      <name val="Arial"/>
      <family val="2"/>
    </font>
    <font>
      <sz val="12"/>
      <color theme="1"/>
      <name val="Arial"/>
      <family val="2"/>
    </font>
    <font>
      <b/>
      <sz val="11"/>
      <color theme="1"/>
      <name val="Calibri"/>
      <family val="2"/>
      <scheme val="minor"/>
    </font>
    <font>
      <b/>
      <sz val="10"/>
      <color theme="1"/>
      <name val="Times New Roman"/>
      <family val="1"/>
    </font>
    <font>
      <b/>
      <sz val="11"/>
      <color theme="1"/>
      <name val="Times New Roman"/>
      <family val="1"/>
    </font>
    <font>
      <b/>
      <sz val="12"/>
      <name val="Times New Roman"/>
      <family val="1"/>
    </font>
    <font>
      <sz val="12"/>
      <color rgb="FFFF0000"/>
      <name val="Times New Roman"/>
      <family val="1"/>
    </font>
    <font>
      <sz val="10"/>
      <color rgb="FFFF0000"/>
      <name val="Times New Roman"/>
      <family val="1"/>
    </font>
    <font>
      <sz val="11"/>
      <color rgb="FFFF0000"/>
      <name val="Times New Roman"/>
      <family val="1"/>
    </font>
    <font>
      <sz val="12"/>
      <color theme="0"/>
      <name val="Times New Roman"/>
      <family val="1"/>
    </font>
    <font>
      <b/>
      <sz val="12"/>
      <color rgb="FFFF0000"/>
      <name val="Times New Roman"/>
      <family val="1"/>
    </font>
    <font>
      <sz val="12"/>
      <name val="Times New Roman"/>
      <family val="1"/>
    </font>
    <font>
      <b/>
      <sz val="12"/>
      <name val="Arial"/>
      <family val="2"/>
    </font>
    <font>
      <b/>
      <sz val="11"/>
      <color theme="0"/>
      <name val="Calibri"/>
      <family val="2"/>
      <scheme val="minor"/>
    </font>
    <font>
      <sz val="11"/>
      <color rgb="FFFF0000"/>
      <name val="Calibri"/>
      <family val="2"/>
      <scheme val="minor"/>
    </font>
    <font>
      <sz val="12"/>
      <color theme="1"/>
      <name val="Calibri"/>
      <family val="2"/>
      <scheme val="minor"/>
    </font>
    <font>
      <b/>
      <sz val="12"/>
      <name val="Calibri"/>
      <family val="2"/>
      <scheme val="minor"/>
    </font>
    <font>
      <sz val="12"/>
      <name val="Calibri"/>
      <family val="2"/>
      <scheme val="minor"/>
    </font>
    <font>
      <b/>
      <sz val="12"/>
      <color theme="1"/>
      <name val="Calibri"/>
      <family val="2"/>
      <scheme val="minor"/>
    </font>
    <font>
      <b/>
      <sz val="14"/>
      <name val="Calibri"/>
      <family val="2"/>
      <scheme val="minor"/>
    </font>
    <font>
      <b/>
      <sz val="14"/>
      <name val="Arial"/>
      <family val="2"/>
    </font>
    <font>
      <u/>
      <sz val="11"/>
      <color theme="10"/>
      <name val="Calibri"/>
      <family val="2"/>
      <scheme val="minor"/>
    </font>
    <font>
      <sz val="12"/>
      <name val="Arial"/>
      <family val="2"/>
    </font>
    <font>
      <sz val="11"/>
      <name val="Arial"/>
      <family val="2"/>
    </font>
    <font>
      <b/>
      <sz val="10"/>
      <name val="Arial"/>
      <family val="2"/>
    </font>
    <font>
      <b/>
      <sz val="11"/>
      <name val="Arial"/>
      <family val="2"/>
    </font>
    <font>
      <b/>
      <sz val="11"/>
      <color theme="1"/>
      <name val="Arial"/>
      <family val="2"/>
    </font>
    <font>
      <b/>
      <sz val="10"/>
      <color theme="1"/>
      <name val="Arial"/>
      <family val="2"/>
    </font>
    <font>
      <sz val="10"/>
      <color theme="1"/>
      <name val="Arial"/>
      <family val="2"/>
    </font>
    <font>
      <sz val="11"/>
      <color theme="1"/>
      <name val="Arial"/>
      <family val="2"/>
    </font>
    <font>
      <b/>
      <sz val="13"/>
      <color theme="1"/>
      <name val="Arial"/>
      <family val="2"/>
    </font>
    <font>
      <i/>
      <sz val="12"/>
      <name val="Arial"/>
      <family val="2"/>
    </font>
    <font>
      <b/>
      <i/>
      <sz val="12"/>
      <color theme="1"/>
      <name val="Arial"/>
      <family val="2"/>
    </font>
    <font>
      <b/>
      <u/>
      <sz val="12"/>
      <color theme="1"/>
      <name val="Arial"/>
      <family val="2"/>
    </font>
    <font>
      <i/>
      <sz val="10"/>
      <color theme="1"/>
      <name val="Arial"/>
      <family val="2"/>
    </font>
    <font>
      <b/>
      <i/>
      <u/>
      <sz val="11"/>
      <color theme="1"/>
      <name val="Arial"/>
      <family val="2"/>
    </font>
    <font>
      <b/>
      <u/>
      <sz val="14"/>
      <color theme="1"/>
      <name val="Arial"/>
      <family val="2"/>
    </font>
    <font>
      <b/>
      <u/>
      <sz val="14"/>
      <name val="Arial"/>
      <family val="2"/>
    </font>
    <font>
      <b/>
      <u/>
      <sz val="12"/>
      <name val="Arial"/>
      <family val="2"/>
    </font>
    <font>
      <b/>
      <sz val="14"/>
      <color theme="1"/>
      <name val="Arial"/>
      <family val="2"/>
    </font>
    <font>
      <sz val="14"/>
      <color theme="1"/>
      <name val="Arial"/>
      <family val="2"/>
    </font>
    <font>
      <sz val="11"/>
      <color theme="1"/>
      <name val="Times New Roman"/>
      <family val="1"/>
    </font>
    <font>
      <b/>
      <u/>
      <sz val="10"/>
      <name val="Arial"/>
      <family val="2"/>
    </font>
    <font>
      <b/>
      <u/>
      <sz val="11"/>
      <name val="Arial"/>
      <family val="2"/>
    </font>
    <font>
      <b/>
      <sz val="11"/>
      <name val="Calibri"/>
      <family val="2"/>
    </font>
    <font>
      <sz val="7"/>
      <color theme="1"/>
      <name val="Times New Roman"/>
      <family val="1"/>
    </font>
    <font>
      <u/>
      <sz val="12"/>
      <color theme="1"/>
      <name val="Times New Roman"/>
      <family val="1"/>
    </font>
    <font>
      <b/>
      <sz val="14"/>
      <color theme="1"/>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ck">
        <color theme="0"/>
      </bottom>
      <diagonal/>
    </border>
    <border>
      <left style="thick">
        <color theme="0"/>
      </left>
      <right/>
      <top/>
      <bottom style="thick">
        <color theme="0"/>
      </bottom>
      <diagonal/>
    </border>
    <border>
      <left style="thick">
        <color theme="0"/>
      </left>
      <right style="thick">
        <color theme="0"/>
      </right>
      <top/>
      <bottom style="thick">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right/>
      <top style="thin">
        <color indexed="64"/>
      </top>
      <bottom/>
      <diagonal/>
    </border>
    <border>
      <left/>
      <right/>
      <top style="medium">
        <color theme="0"/>
      </top>
      <bottom/>
      <diagonal/>
    </border>
    <border>
      <left style="thin">
        <color indexed="64"/>
      </left>
      <right/>
      <top/>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bottom style="thin">
        <color indexed="64"/>
      </bottom>
      <diagonal/>
    </border>
  </borders>
  <cellStyleXfs count="2">
    <xf numFmtId="0" fontId="0" fillId="0" borderId="0"/>
    <xf numFmtId="0" fontId="29" fillId="0" borderId="0" applyNumberFormat="0" applyFill="0" applyBorder="0" applyAlignment="0" applyProtection="0"/>
  </cellStyleXfs>
  <cellXfs count="311">
    <xf numFmtId="0" fontId="0" fillId="0" borderId="0" xfId="0"/>
    <xf numFmtId="0" fontId="4" fillId="0" borderId="0" xfId="0" applyNumberFormat="1" applyFont="1" applyBorder="1" applyAlignment="1">
      <alignment horizontal="left" vertical="top"/>
    </xf>
    <xf numFmtId="0" fontId="1" fillId="0" borderId="0" xfId="0" applyNumberFormat="1" applyFont="1" applyBorder="1" applyAlignment="1">
      <alignment vertical="center"/>
    </xf>
    <xf numFmtId="0" fontId="1" fillId="0" borderId="0" xfId="0" applyNumberFormat="1" applyFont="1" applyBorder="1" applyAlignment="1">
      <alignment horizontal="left" vertical="center"/>
    </xf>
    <xf numFmtId="0" fontId="1" fillId="0" borderId="0" xfId="0" applyNumberFormat="1" applyFont="1" applyBorder="1" applyAlignment="1">
      <alignment horizontal="left"/>
    </xf>
    <xf numFmtId="0" fontId="1" fillId="0" borderId="0" xfId="0" applyNumberFormat="1" applyFont="1" applyBorder="1" applyAlignment="1"/>
    <xf numFmtId="0" fontId="1"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1" fillId="0" borderId="0" xfId="0" applyNumberFormat="1" applyFont="1" applyFill="1" applyBorder="1" applyAlignment="1">
      <alignment horizontal="left" vertical="center"/>
    </xf>
    <xf numFmtId="2" fontId="1" fillId="0" borderId="0" xfId="0" applyNumberFormat="1" applyFont="1" applyBorder="1" applyAlignment="1">
      <alignment horizontal="left" vertical="center" wrapText="1"/>
    </xf>
    <xf numFmtId="0" fontId="2"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2" fillId="2" borderId="1" xfId="0" applyNumberFormat="1" applyFont="1" applyFill="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1" fillId="0" borderId="0" xfId="0" applyNumberFormat="1" applyFont="1" applyBorder="1" applyAlignment="1">
      <alignment horizontal="left" vertical="center" wrapText="1"/>
    </xf>
    <xf numFmtId="0" fontId="6" fillId="0" borderId="0" xfId="0" applyNumberFormat="1" applyFont="1" applyBorder="1" applyAlignment="1">
      <alignment horizontal="center" vertical="top"/>
    </xf>
    <xf numFmtId="49" fontId="8" fillId="0" borderId="0" xfId="0" applyNumberFormat="1" applyFont="1" applyBorder="1" applyAlignment="1">
      <alignment horizontal="left" vertical="center"/>
    </xf>
    <xf numFmtId="0" fontId="1" fillId="3" borderId="11" xfId="0" applyNumberFormat="1" applyFont="1" applyFill="1" applyBorder="1" applyAlignment="1" applyProtection="1">
      <alignment horizontal="left" vertical="center"/>
      <protection locked="0"/>
    </xf>
    <xf numFmtId="0" fontId="1" fillId="3" borderId="1" xfId="0" applyNumberFormat="1" applyFont="1" applyFill="1" applyBorder="1" applyAlignment="1" applyProtection="1">
      <alignment horizontal="center" vertical="center"/>
      <protection locked="0"/>
    </xf>
    <xf numFmtId="0" fontId="16" fillId="0" borderId="0" xfId="0" applyNumberFormat="1" applyFont="1" applyBorder="1" applyAlignment="1">
      <alignment horizontal="center" vertical="top"/>
    </xf>
    <xf numFmtId="0" fontId="1" fillId="0" borderId="0" xfId="0" applyNumberFormat="1" applyFont="1" applyBorder="1" applyAlignment="1">
      <alignment horizontal="left" vertical="center" wrapText="1"/>
    </xf>
    <xf numFmtId="0" fontId="1" fillId="3" borderId="11" xfId="0" applyNumberFormat="1" applyFont="1" applyFill="1" applyBorder="1" applyAlignment="1" applyProtection="1">
      <alignment horizontal="left" vertical="center"/>
      <protection locked="0"/>
    </xf>
    <xf numFmtId="0" fontId="17" fillId="0" borderId="0" xfId="0" applyNumberFormat="1" applyFont="1" applyBorder="1" applyAlignment="1">
      <alignment horizontal="center" vertical="center"/>
    </xf>
    <xf numFmtId="0" fontId="17" fillId="0" borderId="0" xfId="0" applyNumberFormat="1" applyFont="1" applyBorder="1" applyAlignment="1">
      <alignment horizontal="left" vertical="center"/>
    </xf>
    <xf numFmtId="0" fontId="17" fillId="0" borderId="0" xfId="0" applyNumberFormat="1" applyFont="1" applyBorder="1" applyAlignment="1"/>
    <xf numFmtId="0" fontId="1" fillId="3" borderId="11" xfId="0" applyNumberFormat="1" applyFont="1" applyFill="1" applyBorder="1" applyAlignment="1" applyProtection="1">
      <alignment horizontal="left" vertical="center"/>
      <protection locked="0"/>
    </xf>
    <xf numFmtId="164" fontId="1" fillId="3" borderId="11" xfId="0" applyNumberFormat="1" applyFont="1" applyFill="1" applyBorder="1" applyAlignment="1" applyProtection="1">
      <alignment horizontal="left" vertical="center"/>
      <protection locked="0"/>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 fillId="3" borderId="0" xfId="0" applyNumberFormat="1" applyFont="1" applyFill="1" applyBorder="1" applyAlignment="1" applyProtection="1">
      <alignment horizontal="left" vertical="center"/>
      <protection locked="0"/>
    </xf>
    <xf numFmtId="0" fontId="29" fillId="3" borderId="11" xfId="1" applyNumberFormat="1" applyFill="1" applyBorder="1" applyAlignment="1" applyProtection="1">
      <alignment horizontal="left" vertical="center"/>
      <protection locked="0"/>
    </xf>
    <xf numFmtId="49" fontId="1" fillId="3" borderId="11" xfId="0" applyNumberFormat="1" applyFont="1" applyFill="1" applyBorder="1" applyAlignment="1" applyProtection="1">
      <alignment horizontal="left" vertical="center"/>
      <protection locked="0"/>
    </xf>
    <xf numFmtId="0" fontId="1" fillId="3" borderId="11" xfId="0" applyNumberFormat="1" applyFont="1" applyFill="1" applyBorder="1" applyAlignment="1" applyProtection="1">
      <alignment horizontal="left" vertical="center"/>
      <protection locked="0"/>
    </xf>
    <xf numFmtId="0" fontId="1" fillId="0" borderId="1" xfId="0" applyNumberFormat="1" applyFont="1" applyFill="1" applyBorder="1" applyAlignment="1">
      <alignment horizontal="center" vertical="center"/>
    </xf>
    <xf numFmtId="0" fontId="9" fillId="0" borderId="0" xfId="0" applyNumberFormat="1" applyFont="1" applyProtection="1">
      <protection hidden="1"/>
    </xf>
    <xf numFmtId="0" fontId="9" fillId="0" borderId="0" xfId="0" applyNumberFormat="1" applyFont="1" applyAlignment="1" applyProtection="1">
      <alignment horizontal="center" vertical="center"/>
      <protection hidden="1"/>
    </xf>
    <xf numFmtId="49" fontId="9" fillId="0" borderId="0" xfId="0" applyNumberFormat="1" applyFont="1" applyProtection="1">
      <protection hidden="1"/>
    </xf>
    <xf numFmtId="0" fontId="37" fillId="0" borderId="0" xfId="0" applyNumberFormat="1" applyFont="1" applyProtection="1">
      <protection hidden="1"/>
    </xf>
    <xf numFmtId="0" fontId="40" fillId="0" borderId="0" xfId="0" applyNumberFormat="1" applyFont="1" applyBorder="1" applyAlignment="1" applyProtection="1">
      <alignment horizontal="center" vertical="top" wrapText="1"/>
      <protection hidden="1"/>
    </xf>
    <xf numFmtId="0" fontId="8" fillId="0" borderId="0" xfId="0" applyNumberFormat="1" applyFont="1" applyBorder="1" applyAlignment="1" applyProtection="1">
      <alignment vertical="center" wrapText="1"/>
      <protection hidden="1"/>
    </xf>
    <xf numFmtId="0" fontId="34" fillId="0" borderId="0" xfId="0" applyNumberFormat="1" applyFont="1" applyBorder="1" applyAlignment="1" applyProtection="1">
      <alignment vertical="center"/>
      <protection hidden="1"/>
    </xf>
    <xf numFmtId="0" fontId="8" fillId="0" borderId="0" xfId="0" applyNumberFormat="1" applyFont="1" applyBorder="1" applyAlignment="1" applyProtection="1">
      <alignment vertical="center"/>
      <protection hidden="1"/>
    </xf>
    <xf numFmtId="0" fontId="9" fillId="0" borderId="0" xfId="0" applyNumberFormat="1" applyFont="1" applyBorder="1" applyAlignment="1" applyProtection="1">
      <alignment vertical="center" wrapText="1"/>
      <protection hidden="1"/>
    </xf>
    <xf numFmtId="0" fontId="9" fillId="0" borderId="0" xfId="0" applyNumberFormat="1" applyFont="1" applyBorder="1" applyAlignment="1" applyProtection="1">
      <alignment horizontal="left" vertical="center" wrapText="1"/>
      <protection hidden="1"/>
    </xf>
    <xf numFmtId="0" fontId="9" fillId="0" borderId="0" xfId="0" applyNumberFormat="1" applyFont="1" applyBorder="1" applyAlignment="1" applyProtection="1">
      <alignment horizontal="right" vertical="center" wrapText="1"/>
      <protection hidden="1"/>
    </xf>
    <xf numFmtId="0" fontId="9" fillId="0" borderId="0" xfId="0" applyNumberFormat="1" applyFont="1" applyAlignment="1" applyProtection="1">
      <alignment vertical="center" wrapText="1"/>
      <protection hidden="1"/>
    </xf>
    <xf numFmtId="0" fontId="9" fillId="0" borderId="0" xfId="0" applyNumberFormat="1" applyFont="1" applyBorder="1" applyAlignment="1" applyProtection="1">
      <alignment horizontal="center" vertical="center" wrapText="1"/>
      <protection hidden="1"/>
    </xf>
    <xf numFmtId="0" fontId="9" fillId="0" borderId="0" xfId="0" applyNumberFormat="1" applyFont="1" applyBorder="1" applyAlignment="1" applyProtection="1">
      <alignment horizontal="center"/>
      <protection hidden="1"/>
    </xf>
    <xf numFmtId="0" fontId="9" fillId="0" borderId="1" xfId="0" applyNumberFormat="1" applyFont="1" applyBorder="1" applyAlignment="1" applyProtection="1">
      <alignment horizontal="center" vertical="center" wrapText="1"/>
      <protection hidden="1"/>
    </xf>
    <xf numFmtId="0" fontId="9" fillId="0" borderId="6" xfId="0" applyNumberFormat="1" applyFont="1" applyBorder="1" applyAlignment="1" applyProtection="1">
      <alignment vertical="center" wrapText="1"/>
      <protection hidden="1"/>
    </xf>
    <xf numFmtId="0" fontId="9" fillId="0" borderId="1" xfId="0" applyNumberFormat="1" applyFont="1" applyBorder="1" applyAlignment="1" applyProtection="1">
      <alignment vertical="center" wrapText="1"/>
      <protection hidden="1"/>
    </xf>
    <xf numFmtId="0" fontId="9" fillId="0" borderId="1" xfId="0" applyNumberFormat="1" applyFont="1" applyBorder="1" applyAlignment="1" applyProtection="1">
      <alignment horizontal="center"/>
      <protection hidden="1"/>
    </xf>
    <xf numFmtId="0" fontId="36" fillId="0" borderId="6" xfId="0" applyNumberFormat="1" applyFont="1" applyBorder="1" applyAlignment="1" applyProtection="1">
      <alignment vertical="center" wrapText="1"/>
      <protection hidden="1"/>
    </xf>
    <xf numFmtId="0" fontId="9" fillId="0" borderId="6" xfId="0" applyNumberFormat="1" applyFont="1" applyBorder="1" applyAlignment="1" applyProtection="1">
      <alignment horizontal="center" vertical="center" wrapText="1"/>
      <protection hidden="1"/>
    </xf>
    <xf numFmtId="0" fontId="9" fillId="0" borderId="1" xfId="0" applyNumberFormat="1" applyFont="1" applyBorder="1" applyProtection="1">
      <protection hidden="1"/>
    </xf>
    <xf numFmtId="0" fontId="9" fillId="0" borderId="0" xfId="0" applyNumberFormat="1" applyFont="1" applyBorder="1" applyAlignment="1" applyProtection="1">
      <alignment horizontal="left" vertical="center"/>
      <protection hidden="1"/>
    </xf>
    <xf numFmtId="0" fontId="36" fillId="0" borderId="0" xfId="0" applyNumberFormat="1" applyFont="1" applyBorder="1" applyAlignment="1" applyProtection="1">
      <alignment horizontal="left" vertical="center"/>
      <protection hidden="1"/>
    </xf>
    <xf numFmtId="0" fontId="36" fillId="0" borderId="0" xfId="0" applyNumberFormat="1" applyFont="1" applyBorder="1" applyAlignment="1" applyProtection="1">
      <alignment horizontal="center" vertical="center" wrapText="1"/>
      <protection hidden="1"/>
    </xf>
    <xf numFmtId="0" fontId="36" fillId="0" borderId="0" xfId="0" applyNumberFormat="1" applyFont="1" applyBorder="1" applyAlignment="1" applyProtection="1">
      <alignment horizontal="right" vertical="center" wrapText="1"/>
      <protection hidden="1"/>
    </xf>
    <xf numFmtId="0" fontId="36" fillId="0" borderId="0" xfId="0" applyNumberFormat="1" applyFont="1" applyBorder="1" applyAlignment="1" applyProtection="1">
      <alignment horizontal="left" vertical="center" wrapText="1"/>
      <protection hidden="1"/>
    </xf>
    <xf numFmtId="0" fontId="36" fillId="0" borderId="0" xfId="0" applyNumberFormat="1" applyFont="1" applyAlignment="1" applyProtection="1">
      <alignment vertical="center" wrapText="1"/>
      <protection hidden="1"/>
    </xf>
    <xf numFmtId="0" fontId="36" fillId="0" borderId="0" xfId="0" applyNumberFormat="1" applyFont="1" applyProtection="1">
      <protection hidden="1"/>
    </xf>
    <xf numFmtId="0" fontId="9" fillId="0" borderId="0" xfId="0" applyNumberFormat="1" applyFont="1" applyAlignment="1" applyProtection="1">
      <alignment vertical="center"/>
      <protection hidden="1"/>
    </xf>
    <xf numFmtId="0" fontId="9" fillId="0" borderId="0" xfId="0" applyNumberFormat="1" applyFont="1" applyAlignment="1" applyProtection="1">
      <protection hidden="1"/>
    </xf>
    <xf numFmtId="0" fontId="8" fillId="0" borderId="1" xfId="0" applyNumberFormat="1" applyFont="1" applyFill="1" applyBorder="1" applyAlignment="1" applyProtection="1">
      <alignment horizontal="center" vertical="center" wrapText="1"/>
      <protection hidden="1"/>
    </xf>
    <xf numFmtId="0" fontId="9" fillId="0" borderId="2" xfId="0" applyNumberFormat="1" applyFont="1" applyBorder="1" applyProtection="1">
      <protection hidden="1"/>
    </xf>
    <xf numFmtId="0" fontId="9" fillId="0" borderId="4" xfId="0" applyNumberFormat="1" applyFont="1" applyBorder="1" applyProtection="1">
      <protection hidden="1"/>
    </xf>
    <xf numFmtId="164" fontId="9" fillId="0" borderId="1" xfId="0" applyNumberFormat="1" applyFont="1" applyBorder="1" applyAlignment="1" applyProtection="1">
      <alignment horizontal="center" vertical="center"/>
      <protection hidden="1"/>
    </xf>
    <xf numFmtId="0" fontId="1" fillId="0" borderId="0" xfId="0" applyFont="1" applyAlignment="1" applyProtection="1">
      <alignment vertical="center"/>
      <protection hidden="1"/>
    </xf>
    <xf numFmtId="0" fontId="2" fillId="4" borderId="1" xfId="0" applyFont="1" applyFill="1" applyBorder="1" applyAlignment="1" applyProtection="1">
      <alignment horizontal="center" vertical="center"/>
      <protection hidden="1"/>
    </xf>
    <xf numFmtId="0" fontId="11" fillId="4" borderId="1" xfId="0" applyFont="1" applyFill="1" applyBorder="1" applyAlignment="1" applyProtection="1">
      <alignment horizontal="center" vertical="center"/>
      <protection hidden="1"/>
    </xf>
    <xf numFmtId="0" fontId="13" fillId="4" borderId="1"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protection locked="0" hidden="1"/>
    </xf>
    <xf numFmtId="0" fontId="2" fillId="0" borderId="1" xfId="0" applyFont="1" applyFill="1" applyBorder="1" applyAlignment="1" applyProtection="1">
      <alignment horizontal="left" vertical="center"/>
      <protection hidden="1"/>
    </xf>
    <xf numFmtId="3" fontId="1" fillId="2" borderId="1" xfId="0" applyNumberFormat="1" applyFont="1" applyFill="1" applyBorder="1" applyAlignment="1" applyProtection="1">
      <alignment horizontal="center" vertical="center"/>
      <protection locked="0" hidden="1"/>
    </xf>
    <xf numFmtId="165" fontId="1" fillId="0" borderId="1" xfId="0" applyNumberFormat="1" applyFont="1" applyBorder="1" applyAlignment="1" applyProtection="1">
      <alignment horizontal="center" vertical="center"/>
      <protection hidden="1"/>
    </xf>
    <xf numFmtId="3" fontId="1" fillId="0" borderId="1" xfId="0" applyNumberFormat="1" applyFont="1" applyBorder="1" applyAlignment="1" applyProtection="1">
      <alignment horizontal="center" vertical="center"/>
      <protection hidden="1"/>
    </xf>
    <xf numFmtId="3" fontId="1" fillId="0" borderId="1" xfId="0" applyNumberFormat="1" applyFont="1" applyFill="1" applyBorder="1" applyAlignment="1" applyProtection="1">
      <alignment horizontal="center" vertical="center"/>
      <protection hidden="1"/>
    </xf>
    <xf numFmtId="3" fontId="1" fillId="0" borderId="1" xfId="0" applyNumberFormat="1" applyFont="1" applyFill="1" applyBorder="1" applyAlignment="1" applyProtection="1">
      <alignment horizontal="center" vertical="center"/>
      <protection locked="0" hidden="1"/>
    </xf>
    <xf numFmtId="4" fontId="1" fillId="0" borderId="1" xfId="0" applyNumberFormat="1" applyFont="1" applyBorder="1" applyAlignment="1" applyProtection="1">
      <alignment horizontal="center" vertical="center"/>
      <protection hidden="1"/>
    </xf>
    <xf numFmtId="3" fontId="2" fillId="0" borderId="1" xfId="0" applyNumberFormat="1" applyFont="1" applyBorder="1" applyAlignment="1" applyProtection="1">
      <alignment horizontal="center" vertical="center"/>
      <protection hidden="1"/>
    </xf>
    <xf numFmtId="4" fontId="2" fillId="4" borderId="1" xfId="0" applyNumberFormat="1" applyFont="1" applyFill="1" applyBorder="1" applyAlignment="1" applyProtection="1">
      <alignment horizontal="center" vertical="center"/>
      <protection hidden="1"/>
    </xf>
    <xf numFmtId="0" fontId="0" fillId="0" borderId="0" xfId="0" applyProtection="1">
      <protection hidden="1"/>
    </xf>
    <xf numFmtId="0" fontId="1" fillId="0" borderId="0" xfId="0" applyNumberFormat="1" applyFont="1" applyBorder="1" applyAlignment="1" applyProtection="1">
      <alignment horizontal="left" vertical="center"/>
      <protection hidden="1"/>
    </xf>
    <xf numFmtId="0" fontId="2" fillId="3" borderId="11" xfId="0" applyNumberFormat="1" applyFont="1" applyFill="1" applyBorder="1" applyAlignment="1" applyProtection="1">
      <alignment horizontal="center" vertical="center"/>
      <protection locked="0" hidden="1"/>
    </xf>
    <xf numFmtId="0" fontId="2" fillId="3" borderId="0" xfId="0" applyNumberFormat="1" applyFont="1" applyFill="1" applyBorder="1" applyAlignment="1" applyProtection="1">
      <alignment horizontal="center" vertical="center"/>
      <protection locked="0" hidden="1"/>
    </xf>
    <xf numFmtId="0" fontId="10" fillId="6" borderId="1" xfId="0" applyFont="1" applyFill="1" applyBorder="1" applyAlignment="1" applyProtection="1">
      <alignment horizontal="center"/>
      <protection hidden="1"/>
    </xf>
    <xf numFmtId="0" fontId="52" fillId="6" borderId="1" xfId="0" applyFont="1" applyFill="1" applyBorder="1" applyAlignment="1" applyProtection="1">
      <alignment horizontal="center"/>
      <protection hidden="1"/>
    </xf>
    <xf numFmtId="0" fontId="10" fillId="0" borderId="0" xfId="0" applyFont="1" applyAlignment="1" applyProtection="1">
      <alignment horizontal="center"/>
      <protection hidden="1"/>
    </xf>
    <xf numFmtId="49" fontId="8" fillId="0" borderId="0" xfId="0" applyNumberFormat="1" applyFont="1" applyBorder="1" applyAlignment="1" applyProtection="1">
      <alignment horizontal="left" vertical="center"/>
      <protection hidden="1"/>
    </xf>
    <xf numFmtId="0" fontId="10" fillId="0" borderId="0" xfId="0" applyFont="1" applyAlignment="1" applyProtection="1">
      <alignment horizontal="center" vertical="center"/>
      <protection hidden="1"/>
    </xf>
    <xf numFmtId="0" fontId="2" fillId="3" borderId="12" xfId="0" applyNumberFormat="1" applyFont="1" applyFill="1" applyBorder="1" applyAlignment="1" applyProtection="1">
      <alignment horizontal="center" vertical="center"/>
      <protection locked="0" hidden="1"/>
    </xf>
    <xf numFmtId="0" fontId="0" fillId="0" borderId="0" xfId="0" applyAlignment="1" applyProtection="1">
      <alignment horizontal="center"/>
      <protection hidden="1"/>
    </xf>
    <xf numFmtId="0" fontId="0" fillId="0" borderId="0" xfId="0" applyAlignment="1" applyProtection="1">
      <alignment vertical="center"/>
      <protection hidden="1"/>
    </xf>
    <xf numFmtId="0" fontId="1" fillId="3" borderId="11" xfId="0" applyNumberFormat="1" applyFont="1" applyFill="1" applyBorder="1" applyAlignment="1" applyProtection="1">
      <alignment horizontal="center" vertical="center"/>
      <protection locked="0" hidden="1"/>
    </xf>
    <xf numFmtId="0" fontId="1" fillId="3" borderId="13" xfId="0" applyNumberFormat="1" applyFont="1" applyFill="1" applyBorder="1" applyAlignment="1" applyProtection="1">
      <alignment horizontal="center" vertical="center"/>
      <protection locked="0" hidden="1"/>
    </xf>
    <xf numFmtId="17" fontId="1" fillId="3" borderId="13" xfId="0" applyNumberFormat="1" applyFont="1" applyFill="1" applyBorder="1" applyAlignment="1" applyProtection="1">
      <alignment horizontal="center" vertical="center"/>
      <protection locked="0" hidden="1"/>
    </xf>
    <xf numFmtId="0" fontId="1" fillId="0" borderId="0" xfId="0" applyNumberFormat="1" applyFont="1" applyFill="1" applyBorder="1" applyAlignment="1" applyProtection="1">
      <alignment horizontal="left" vertical="center"/>
      <protection hidden="1"/>
    </xf>
    <xf numFmtId="0" fontId="1" fillId="0" borderId="0" xfId="0" applyNumberFormat="1"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17" fontId="17" fillId="0" borderId="0" xfId="0" applyNumberFormat="1" applyFont="1" applyFill="1" applyBorder="1" applyAlignment="1" applyProtection="1">
      <alignment horizontal="center" vertical="center"/>
      <protection hidden="1"/>
    </xf>
    <xf numFmtId="0" fontId="22" fillId="0" borderId="0" xfId="0" applyFont="1" applyProtection="1">
      <protection hidden="1"/>
    </xf>
    <xf numFmtId="0" fontId="1" fillId="0" borderId="0" xfId="0" applyNumberFormat="1" applyFont="1" applyProtection="1">
      <protection hidden="1"/>
    </xf>
    <xf numFmtId="49" fontId="20" fillId="0" borderId="0" xfId="0" applyNumberFormat="1" applyFont="1" applyBorder="1" applyAlignment="1" applyProtection="1">
      <alignment vertical="center"/>
      <protection hidden="1"/>
    </xf>
    <xf numFmtId="0" fontId="30" fillId="0" borderId="0" xfId="0" applyFont="1" applyProtection="1">
      <protection hidden="1"/>
    </xf>
    <xf numFmtId="0" fontId="20" fillId="0" borderId="0" xfId="0" applyFont="1" applyAlignment="1" applyProtection="1">
      <protection hidden="1"/>
    </xf>
    <xf numFmtId="49" fontId="20" fillId="0" borderId="0" xfId="0" applyNumberFormat="1" applyFont="1" applyBorder="1" applyAlignment="1" applyProtection="1">
      <alignment horizontal="left" vertical="center"/>
      <protection hidden="1"/>
    </xf>
    <xf numFmtId="0" fontId="31" fillId="0" borderId="0" xfId="0" applyNumberFormat="1" applyFont="1" applyBorder="1" applyAlignment="1" applyProtection="1">
      <alignment horizontal="left" vertical="center"/>
      <protection hidden="1"/>
    </xf>
    <xf numFmtId="0" fontId="31" fillId="0" borderId="0" xfId="0" applyFont="1" applyProtection="1">
      <protection hidden="1"/>
    </xf>
    <xf numFmtId="0" fontId="30" fillId="0" borderId="0" xfId="0" applyNumberFormat="1" applyFont="1" applyBorder="1" applyAlignment="1" applyProtection="1">
      <alignment horizontal="left" vertical="center"/>
      <protection hidden="1"/>
    </xf>
    <xf numFmtId="49" fontId="46" fillId="0" borderId="0" xfId="0" applyNumberFormat="1" applyFont="1" applyBorder="1" applyAlignment="1" applyProtection="1">
      <alignment horizontal="left" vertical="center"/>
      <protection hidden="1"/>
    </xf>
    <xf numFmtId="0" fontId="20" fillId="0" borderId="0" xfId="0" applyNumberFormat="1" applyFont="1" applyBorder="1" applyAlignment="1" applyProtection="1">
      <alignment horizontal="left" vertical="center"/>
      <protection hidden="1"/>
    </xf>
    <xf numFmtId="0" fontId="33" fillId="0" borderId="0" xfId="0" applyFont="1" applyAlignment="1" applyProtection="1">
      <alignment horizontal="center" vertical="center"/>
      <protection hidden="1"/>
    </xf>
    <xf numFmtId="0" fontId="20" fillId="0" borderId="0" xfId="0" applyNumberFormat="1" applyFont="1" applyBorder="1" applyAlignment="1" applyProtection="1">
      <alignment horizontal="center" vertical="center"/>
      <protection hidden="1"/>
    </xf>
    <xf numFmtId="0" fontId="30" fillId="0" borderId="0" xfId="0" applyFont="1" applyAlignment="1" applyProtection="1">
      <alignment horizontal="center"/>
      <protection hidden="1"/>
    </xf>
    <xf numFmtId="4" fontId="8" fillId="0" borderId="0" xfId="0" applyNumberFormat="1" applyFont="1" applyAlignment="1" applyProtection="1">
      <alignment horizontal="left"/>
      <protection hidden="1"/>
    </xf>
    <xf numFmtId="0" fontId="9" fillId="0" borderId="0" xfId="0" applyFont="1" applyProtection="1">
      <protection hidden="1"/>
    </xf>
    <xf numFmtId="0" fontId="47" fillId="0" borderId="0" xfId="0" applyNumberFormat="1" applyFont="1" applyBorder="1" applyAlignment="1" applyProtection="1">
      <alignment horizontal="left" vertical="center"/>
      <protection hidden="1"/>
    </xf>
    <xf numFmtId="0" fontId="9" fillId="0" borderId="0" xfId="0" applyFont="1" applyBorder="1" applyAlignment="1" applyProtection="1">
      <alignment horizontal="center"/>
      <protection hidden="1"/>
    </xf>
    <xf numFmtId="0" fontId="9" fillId="0" borderId="0" xfId="0" applyFont="1" applyBorder="1" applyProtection="1">
      <protection hidden="1"/>
    </xf>
    <xf numFmtId="0" fontId="34" fillId="0" borderId="1" xfId="0" applyFont="1" applyBorder="1" applyAlignment="1" applyProtection="1">
      <alignment horizontal="center" vertical="center"/>
      <protection hidden="1"/>
    </xf>
    <xf numFmtId="0" fontId="9" fillId="0" borderId="1" xfId="0" applyNumberFormat="1" applyFont="1" applyFill="1" applyBorder="1" applyAlignment="1" applyProtection="1">
      <alignment horizontal="center" vertical="center"/>
      <protection hidden="1"/>
    </xf>
    <xf numFmtId="17" fontId="36" fillId="0" borderId="1" xfId="0" applyNumberFormat="1" applyFont="1" applyFill="1" applyBorder="1" applyAlignment="1" applyProtection="1">
      <alignment horizontal="center" vertical="center"/>
      <protection hidden="1"/>
    </xf>
    <xf numFmtId="0" fontId="9" fillId="0" borderId="0" xfId="0" applyNumberFormat="1" applyFont="1" applyFill="1" applyBorder="1" applyAlignment="1" applyProtection="1">
      <alignment horizontal="left" vertical="center"/>
      <protection hidden="1"/>
    </xf>
    <xf numFmtId="0" fontId="9" fillId="0" borderId="0" xfId="0" applyNumberFormat="1" applyFont="1" applyFill="1" applyBorder="1" applyAlignment="1" applyProtection="1">
      <alignment horizontal="center" vertical="center"/>
      <protection hidden="1"/>
    </xf>
    <xf numFmtId="17" fontId="9" fillId="0" borderId="0" xfId="0" applyNumberFormat="1" applyFont="1" applyFill="1" applyBorder="1" applyAlignment="1" applyProtection="1">
      <alignment horizontal="center" vertical="center"/>
      <protection hidden="1"/>
    </xf>
    <xf numFmtId="0" fontId="34" fillId="0" borderId="1" xfId="0" applyFont="1" applyFill="1" applyBorder="1" applyAlignment="1" applyProtection="1">
      <alignment horizontal="center" vertical="center"/>
      <protection hidden="1"/>
    </xf>
    <xf numFmtId="0" fontId="35" fillId="0" borderId="1" xfId="0" applyFont="1" applyFill="1" applyBorder="1" applyAlignment="1" applyProtection="1">
      <alignment horizontal="center" vertical="center"/>
      <protection hidden="1"/>
    </xf>
    <xf numFmtId="0" fontId="36" fillId="0" borderId="1" xfId="0" applyNumberFormat="1" applyFont="1" applyFill="1" applyBorder="1" applyAlignment="1" applyProtection="1">
      <alignment horizontal="center" vertical="center"/>
      <protection hidden="1"/>
    </xf>
    <xf numFmtId="0" fontId="30" fillId="0" borderId="0" xfId="0" applyNumberFormat="1" applyFont="1" applyProtection="1">
      <protection hidden="1"/>
    </xf>
    <xf numFmtId="0" fontId="1" fillId="3" borderId="0" xfId="0" applyNumberFormat="1" applyFont="1" applyFill="1" applyBorder="1" applyAlignment="1" applyProtection="1">
      <alignment horizontal="center" vertical="center"/>
      <protection locked="0" hidden="1"/>
    </xf>
    <xf numFmtId="17" fontId="1" fillId="0" borderId="0" xfId="0" applyNumberFormat="1" applyFont="1" applyFill="1" applyBorder="1" applyAlignment="1" applyProtection="1">
      <alignment horizontal="center" vertical="center"/>
      <protection hidden="1"/>
    </xf>
    <xf numFmtId="0" fontId="0" fillId="0" borderId="0" xfId="0" applyFill="1" applyProtection="1">
      <protection hidden="1"/>
    </xf>
    <xf numFmtId="49" fontId="1" fillId="3" borderId="11" xfId="0" applyNumberFormat="1" applyFont="1" applyFill="1" applyBorder="1" applyAlignment="1" applyProtection="1">
      <alignment horizontal="left" vertical="center"/>
      <protection locked="0" hidden="1"/>
    </xf>
    <xf numFmtId="0" fontId="1" fillId="3" borderId="11" xfId="0" applyNumberFormat="1" applyFont="1" applyFill="1" applyBorder="1" applyAlignment="1" applyProtection="1">
      <alignment horizontal="left" vertical="center"/>
      <protection locked="0" hidden="1"/>
    </xf>
    <xf numFmtId="0" fontId="23" fillId="0" borderId="0" xfId="0" applyFont="1" applyProtection="1">
      <protection hidden="1"/>
    </xf>
    <xf numFmtId="0" fontId="25" fillId="0" borderId="0" xfId="0" applyFont="1" applyProtection="1">
      <protection hidden="1"/>
    </xf>
    <xf numFmtId="49" fontId="51" fillId="0" borderId="0" xfId="0" applyNumberFormat="1" applyFont="1" applyBorder="1" applyAlignment="1" applyProtection="1">
      <alignment horizontal="left" vertical="center"/>
      <protection hidden="1"/>
    </xf>
    <xf numFmtId="49" fontId="33" fillId="0" borderId="0" xfId="0" applyNumberFormat="1" applyFont="1" applyBorder="1" applyAlignment="1" applyProtection="1">
      <alignment horizontal="left" vertical="center"/>
      <protection hidden="1"/>
    </xf>
    <xf numFmtId="0" fontId="37" fillId="0" borderId="0" xfId="0" applyFont="1" applyProtection="1">
      <protection hidden="1"/>
    </xf>
    <xf numFmtId="49" fontId="50" fillId="0" borderId="0" xfId="0" applyNumberFormat="1" applyFont="1" applyBorder="1" applyAlignment="1" applyProtection="1">
      <alignment horizontal="left" vertical="center"/>
      <protection hidden="1"/>
    </xf>
    <xf numFmtId="0" fontId="33" fillId="0" borderId="0" xfId="0" applyNumberFormat="1" applyFont="1" applyBorder="1" applyAlignment="1" applyProtection="1">
      <alignment horizontal="right" vertical="center"/>
      <protection hidden="1"/>
    </xf>
    <xf numFmtId="0" fontId="34" fillId="0" borderId="0" xfId="0" applyFont="1" applyAlignment="1" applyProtection="1">
      <alignment horizontal="left"/>
      <protection hidden="1"/>
    </xf>
    <xf numFmtId="0" fontId="30" fillId="0" borderId="0" xfId="0" applyNumberFormat="1" applyFont="1" applyBorder="1" applyAlignment="1" applyProtection="1">
      <alignment vertical="center"/>
      <protection hidden="1"/>
    </xf>
    <xf numFmtId="0" fontId="30" fillId="0" borderId="0" xfId="0" applyFont="1" applyAlignment="1" applyProtection="1">
      <alignment vertical="center"/>
      <protection hidden="1"/>
    </xf>
    <xf numFmtId="0" fontId="20" fillId="0" borderId="0" xfId="0" applyFont="1" applyAlignment="1" applyProtection="1">
      <alignment horizontal="center" vertical="center"/>
      <protection hidden="1"/>
    </xf>
    <xf numFmtId="0" fontId="26" fillId="0" borderId="0" xfId="0" applyFont="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Protection="1">
      <protection locked="0" hidden="1"/>
    </xf>
    <xf numFmtId="14" fontId="2" fillId="3" borderId="11" xfId="0" applyNumberFormat="1" applyFont="1" applyFill="1" applyBorder="1" applyAlignment="1" applyProtection="1">
      <alignment horizontal="center" vertical="center"/>
      <protection locked="0" hidden="1"/>
    </xf>
    <xf numFmtId="0" fontId="1" fillId="3" borderId="15" xfId="0" applyNumberFormat="1" applyFont="1" applyFill="1" applyBorder="1" applyAlignment="1" applyProtection="1">
      <alignment horizontal="left" vertical="center"/>
      <protection locked="0" hidden="1"/>
    </xf>
    <xf numFmtId="0" fontId="1" fillId="3" borderId="16" xfId="0" applyNumberFormat="1" applyFont="1" applyFill="1" applyBorder="1" applyAlignment="1" applyProtection="1">
      <alignment horizontal="left" vertical="center"/>
      <protection locked="0" hidden="1"/>
    </xf>
    <xf numFmtId="0" fontId="9" fillId="0" borderId="0" xfId="0" applyFont="1" applyAlignment="1" applyProtection="1">
      <alignment vertical="center"/>
      <protection hidden="1"/>
    </xf>
    <xf numFmtId="166" fontId="38" fillId="0" borderId="0" xfId="0" applyNumberFormat="1" applyFont="1" applyAlignment="1" applyProtection="1">
      <alignment horizontal="left"/>
      <protection hidden="1"/>
    </xf>
    <xf numFmtId="0" fontId="9" fillId="0" borderId="0" xfId="0" applyFont="1" applyFill="1" applyProtection="1">
      <protection hidden="1"/>
    </xf>
    <xf numFmtId="0" fontId="9" fillId="0" borderId="14" xfId="0" applyNumberFormat="1" applyFont="1" applyFill="1" applyBorder="1" applyAlignment="1" applyProtection="1">
      <alignment vertical="center"/>
      <protection hidden="1"/>
    </xf>
    <xf numFmtId="0" fontId="9" fillId="0" borderId="15" xfId="0" applyNumberFormat="1" applyFont="1" applyFill="1" applyBorder="1" applyAlignment="1" applyProtection="1">
      <alignment vertical="center"/>
      <protection hidden="1"/>
    </xf>
    <xf numFmtId="0" fontId="9" fillId="0" borderId="16" xfId="0" applyNumberFormat="1" applyFont="1" applyFill="1" applyBorder="1" applyAlignment="1" applyProtection="1">
      <alignment vertical="center"/>
      <protection hidden="1"/>
    </xf>
    <xf numFmtId="0" fontId="9" fillId="0" borderId="0" xfId="0" applyFont="1" applyAlignment="1" applyProtection="1">
      <alignment horizontal="center"/>
      <protection hidden="1"/>
    </xf>
    <xf numFmtId="0" fontId="10" fillId="0" borderId="1" xfId="0" applyFont="1" applyBorder="1" applyProtection="1">
      <protection hidden="1"/>
    </xf>
    <xf numFmtId="164" fontId="21" fillId="5" borderId="1" xfId="0" applyNumberFormat="1" applyFont="1" applyFill="1" applyBorder="1" applyAlignment="1" applyProtection="1">
      <alignment horizontal="center"/>
      <protection hidden="1"/>
    </xf>
    <xf numFmtId="164" fontId="0" fillId="0" borderId="0" xfId="0" applyNumberFormat="1" applyProtection="1">
      <protection hidden="1"/>
    </xf>
    <xf numFmtId="167" fontId="8" fillId="3" borderId="0" xfId="0" applyNumberFormat="1" applyFont="1" applyFill="1" applyAlignment="1" applyProtection="1">
      <alignment horizontal="center"/>
      <protection locked="0" hidden="1"/>
    </xf>
    <xf numFmtId="0" fontId="1" fillId="0" borderId="1" xfId="0" applyNumberFormat="1" applyFont="1" applyFill="1" applyBorder="1" applyAlignment="1" applyProtection="1">
      <alignment horizontal="center" vertical="center"/>
      <protection hidden="1"/>
    </xf>
    <xf numFmtId="0" fontId="49" fillId="3" borderId="13" xfId="0" applyNumberFormat="1" applyFont="1" applyFill="1" applyBorder="1" applyAlignment="1" applyProtection="1">
      <alignment horizontal="center" vertical="center"/>
      <protection locked="0" hidden="1"/>
    </xf>
    <xf numFmtId="0" fontId="20" fillId="0" borderId="0" xfId="0" applyNumberFormat="1" applyFont="1" applyBorder="1" applyAlignment="1" applyProtection="1">
      <alignment horizontal="right" vertical="center"/>
      <protection hidden="1"/>
    </xf>
    <xf numFmtId="0" fontId="8" fillId="0" borderId="0" xfId="0" applyFont="1" applyAlignment="1" applyProtection="1">
      <alignment horizontal="left"/>
      <protection hidden="1"/>
    </xf>
    <xf numFmtId="49" fontId="28" fillId="0" borderId="0" xfId="0" applyNumberFormat="1" applyFont="1" applyBorder="1" applyAlignment="1" applyProtection="1">
      <alignment horizontal="center" vertical="center"/>
      <protection hidden="1"/>
    </xf>
    <xf numFmtId="0" fontId="20" fillId="0" borderId="0" xfId="0" applyFont="1" applyAlignment="1" applyProtection="1">
      <alignment horizontal="center"/>
      <protection hidden="1"/>
    </xf>
    <xf numFmtId="49" fontId="30" fillId="0" borderId="0" xfId="0" applyNumberFormat="1" applyFont="1" applyBorder="1" applyAlignment="1" applyProtection="1">
      <alignment horizontal="left" vertical="center"/>
      <protection hidden="1"/>
    </xf>
    <xf numFmtId="167" fontId="8" fillId="0" borderId="0" xfId="0" applyNumberFormat="1" applyFont="1" applyAlignment="1" applyProtection="1">
      <alignment horizontal="center"/>
      <protection hidden="1"/>
    </xf>
    <xf numFmtId="0" fontId="8" fillId="0" borderId="0" xfId="0" applyNumberFormat="1" applyFont="1" applyBorder="1" applyAlignment="1" applyProtection="1">
      <alignment horizontal="center" vertical="center"/>
      <protection hidden="1"/>
    </xf>
    <xf numFmtId="17" fontId="9" fillId="0" borderId="1" xfId="0" applyNumberFormat="1" applyFont="1" applyFill="1" applyBorder="1" applyAlignment="1" applyProtection="1">
      <alignment horizontal="center" vertical="center"/>
      <protection hidden="1"/>
    </xf>
    <xf numFmtId="0" fontId="36" fillId="0" borderId="0" xfId="0" applyNumberFormat="1" applyFont="1" applyFill="1" applyBorder="1" applyAlignment="1" applyProtection="1">
      <alignment horizontal="center" vertical="center"/>
      <protection hidden="1"/>
    </xf>
    <xf numFmtId="17" fontId="36" fillId="0" borderId="0" xfId="0" applyNumberFormat="1" applyFont="1" applyFill="1" applyBorder="1" applyAlignment="1" applyProtection="1">
      <alignment horizontal="center" vertical="center"/>
      <protection hidden="1"/>
    </xf>
    <xf numFmtId="0" fontId="44"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vertical="center"/>
      <protection hidden="1"/>
    </xf>
    <xf numFmtId="0" fontId="9" fillId="0" borderId="1" xfId="0" applyNumberFormat="1" applyFont="1" applyBorder="1" applyAlignment="1" applyProtection="1">
      <alignment horizontal="center" vertical="center" wrapText="1"/>
      <protection hidden="1"/>
    </xf>
    <xf numFmtId="0" fontId="9" fillId="0" borderId="2" xfId="0" applyNumberFormat="1" applyFont="1" applyBorder="1" applyAlignment="1" applyProtection="1">
      <alignment horizontal="center" vertical="center" wrapText="1"/>
      <protection hidden="1"/>
    </xf>
    <xf numFmtId="0" fontId="1" fillId="3" borderId="11" xfId="0" applyNumberFormat="1" applyFont="1" applyFill="1" applyBorder="1" applyAlignment="1" applyProtection="1">
      <alignment horizontal="left" vertical="center"/>
      <protection locked="0" hidden="1"/>
    </xf>
    <xf numFmtId="0" fontId="10" fillId="7" borderId="8" xfId="0" applyFont="1" applyFill="1" applyBorder="1" applyAlignment="1">
      <alignment horizontal="center"/>
    </xf>
    <xf numFmtId="0" fontId="10" fillId="2" borderId="2" xfId="0" applyFont="1" applyFill="1" applyBorder="1"/>
    <xf numFmtId="0" fontId="0" fillId="0" borderId="20" xfId="0" applyBorder="1"/>
    <xf numFmtId="0" fontId="0" fillId="0" borderId="10" xfId="0" applyBorder="1"/>
    <xf numFmtId="0" fontId="10" fillId="7" borderId="2" xfId="0" applyFont="1" applyFill="1" applyBorder="1" applyAlignment="1">
      <alignment horizontal="center"/>
    </xf>
    <xf numFmtId="0" fontId="2" fillId="2" borderId="2" xfId="0" applyFont="1" applyFill="1" applyBorder="1"/>
    <xf numFmtId="0" fontId="10" fillId="7" borderId="9" xfId="0" applyFont="1" applyFill="1" applyBorder="1" applyAlignment="1">
      <alignment horizontal="center"/>
    </xf>
    <xf numFmtId="0" fontId="10" fillId="2" borderId="4" xfId="0" applyFont="1" applyFill="1" applyBorder="1"/>
    <xf numFmtId="0" fontId="0" fillId="0" borderId="21" xfId="0" applyBorder="1"/>
    <xf numFmtId="0" fontId="0" fillId="0" borderId="7" xfId="0" applyBorder="1"/>
    <xf numFmtId="0" fontId="0" fillId="0" borderId="0" xfId="0" applyBorder="1"/>
    <xf numFmtId="0" fontId="10" fillId="7" borderId="4" xfId="0" applyFont="1" applyFill="1" applyBorder="1" applyAlignment="1">
      <alignment horizontal="center"/>
    </xf>
    <xf numFmtId="0" fontId="2" fillId="2" borderId="4" xfId="0" applyFont="1" applyFill="1" applyBorder="1"/>
    <xf numFmtId="0" fontId="33" fillId="0" borderId="0" xfId="0" applyNumberFormat="1" applyFont="1" applyBorder="1" applyAlignment="1" applyProtection="1">
      <alignment horizontal="center" vertical="center"/>
      <protection hidden="1"/>
    </xf>
    <xf numFmtId="0" fontId="37" fillId="0" borderId="0" xfId="0" applyFont="1" applyAlignment="1" applyProtection="1">
      <alignment horizontal="center"/>
      <protection hidden="1"/>
    </xf>
    <xf numFmtId="0" fontId="33" fillId="0" borderId="0" xfId="0" applyFont="1" applyAlignment="1" applyProtection="1">
      <alignment horizontal="center"/>
      <protection hidden="1"/>
    </xf>
    <xf numFmtId="0" fontId="31" fillId="0" borderId="0" xfId="0" applyFont="1" applyAlignment="1" applyProtection="1">
      <alignment horizontal="center"/>
      <protection hidden="1"/>
    </xf>
    <xf numFmtId="49" fontId="51" fillId="0" borderId="0" xfId="0" applyNumberFormat="1" applyFont="1" applyBorder="1" applyAlignment="1" applyProtection="1">
      <alignment horizontal="center" vertical="center"/>
      <protection hidden="1"/>
    </xf>
    <xf numFmtId="0" fontId="31" fillId="0" borderId="0" xfId="0" applyNumberFormat="1" applyFont="1" applyBorder="1" applyAlignment="1" applyProtection="1">
      <alignment horizontal="center" vertical="center"/>
      <protection hidden="1"/>
    </xf>
    <xf numFmtId="0" fontId="11" fillId="8" borderId="22" xfId="0" applyFont="1" applyFill="1" applyBorder="1" applyAlignment="1">
      <alignment horizontal="center" vertical="center"/>
    </xf>
    <xf numFmtId="0" fontId="11" fillId="8" borderId="23" xfId="0" applyFont="1" applyFill="1" applyBorder="1" applyAlignment="1">
      <alignment horizontal="center" vertical="center"/>
    </xf>
    <xf numFmtId="0" fontId="0" fillId="0" borderId="0" xfId="0" applyAlignment="1"/>
    <xf numFmtId="0" fontId="1" fillId="0" borderId="27" xfId="0" applyFont="1" applyBorder="1" applyAlignment="1">
      <alignment vertical="center"/>
    </xf>
    <xf numFmtId="0" fontId="1" fillId="0" borderId="27" xfId="0" applyFont="1" applyBorder="1" applyAlignment="1">
      <alignment horizontal="left" vertical="center"/>
    </xf>
    <xf numFmtId="0" fontId="0" fillId="0" borderId="27" xfId="0" applyBorder="1" applyAlignment="1">
      <alignment vertical="center"/>
    </xf>
    <xf numFmtId="0" fontId="0" fillId="0" borderId="26" xfId="0" applyBorder="1" applyAlignment="1">
      <alignment vertical="center"/>
    </xf>
    <xf numFmtId="0" fontId="1" fillId="0" borderId="26" xfId="0" applyFont="1" applyBorder="1" applyAlignment="1">
      <alignment vertical="center"/>
    </xf>
    <xf numFmtId="0" fontId="1" fillId="0" borderId="26" xfId="0" applyFont="1" applyBorder="1" applyAlignment="1">
      <alignment horizontal="left" vertical="center"/>
    </xf>
    <xf numFmtId="0" fontId="54" fillId="0" borderId="27" xfId="0" applyFont="1" applyBorder="1" applyAlignment="1">
      <alignment horizontal="center" vertical="center"/>
    </xf>
    <xf numFmtId="0" fontId="1"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25" xfId="0" applyFont="1" applyBorder="1" applyAlignment="1">
      <alignment horizontal="center" vertical="center"/>
    </xf>
    <xf numFmtId="0" fontId="55" fillId="0" borderId="24" xfId="0" applyFont="1" applyBorder="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9" fillId="0" borderId="2" xfId="0" applyNumberFormat="1" applyFont="1" applyBorder="1" applyAlignment="1" applyProtection="1">
      <alignment horizontal="left"/>
      <protection hidden="1"/>
    </xf>
    <xf numFmtId="0" fontId="9" fillId="0" borderId="3" xfId="0" applyNumberFormat="1" applyFont="1" applyBorder="1" applyAlignment="1" applyProtection="1">
      <alignment horizontal="left"/>
      <protection hidden="1"/>
    </xf>
    <xf numFmtId="0" fontId="9" fillId="0" borderId="4" xfId="0" applyNumberFormat="1" applyFont="1" applyBorder="1" applyAlignment="1" applyProtection="1">
      <alignment horizontal="left"/>
      <protection hidden="1"/>
    </xf>
    <xf numFmtId="0" fontId="36" fillId="0" borderId="8" xfId="0" applyNumberFormat="1" applyFont="1" applyBorder="1" applyAlignment="1" applyProtection="1">
      <alignment horizontal="left" vertical="center" wrapText="1"/>
      <protection hidden="1"/>
    </xf>
    <xf numFmtId="0" fontId="36" fillId="0" borderId="9" xfId="0" applyNumberFormat="1" applyFont="1" applyBorder="1" applyAlignment="1" applyProtection="1">
      <alignment horizontal="left" vertical="center" wrapText="1"/>
      <protection hidden="1"/>
    </xf>
    <xf numFmtId="0" fontId="36" fillId="0" borderId="10" xfId="0" applyNumberFormat="1" applyFont="1" applyBorder="1" applyAlignment="1" applyProtection="1">
      <alignment horizontal="left" vertical="center" wrapText="1"/>
      <protection hidden="1"/>
    </xf>
    <xf numFmtId="0" fontId="36" fillId="0" borderId="7" xfId="0" applyNumberFormat="1" applyFont="1" applyBorder="1" applyAlignment="1" applyProtection="1">
      <alignment horizontal="left" vertical="center" wrapText="1"/>
      <protection hidden="1"/>
    </xf>
    <xf numFmtId="0" fontId="9" fillId="0" borderId="5" xfId="0" applyNumberFormat="1" applyFont="1" applyBorder="1" applyAlignment="1" applyProtection="1">
      <alignment horizontal="center" vertical="center" wrapText="1"/>
      <protection hidden="1"/>
    </xf>
    <xf numFmtId="0" fontId="9" fillId="0" borderId="6" xfId="0" applyNumberFormat="1" applyFont="1" applyBorder="1" applyAlignment="1" applyProtection="1">
      <alignment horizontal="center" vertical="center" wrapText="1"/>
      <protection hidden="1"/>
    </xf>
    <xf numFmtId="0" fontId="9" fillId="0" borderId="1" xfId="0" applyNumberFormat="1" applyFont="1" applyBorder="1" applyAlignment="1" applyProtection="1">
      <alignment horizontal="left"/>
      <protection hidden="1"/>
    </xf>
    <xf numFmtId="0" fontId="9" fillId="0" borderId="1" xfId="0" applyNumberFormat="1" applyFont="1" applyBorder="1" applyAlignment="1" applyProtection="1">
      <alignment horizontal="left" vertical="center" wrapText="1"/>
      <protection hidden="1"/>
    </xf>
    <xf numFmtId="0" fontId="8" fillId="0" borderId="2" xfId="0" applyNumberFormat="1" applyFont="1" applyFill="1" applyBorder="1" applyAlignment="1" applyProtection="1">
      <alignment horizontal="center" vertical="center" wrapText="1"/>
      <protection hidden="1"/>
    </xf>
    <xf numFmtId="0" fontId="8" fillId="0" borderId="3" xfId="0" applyNumberFormat="1" applyFont="1" applyFill="1" applyBorder="1" applyAlignment="1" applyProtection="1">
      <alignment horizontal="center" vertical="center" wrapText="1"/>
      <protection hidden="1"/>
    </xf>
    <xf numFmtId="0" fontId="8" fillId="0" borderId="4" xfId="0" applyNumberFormat="1" applyFont="1" applyFill="1" applyBorder="1" applyAlignment="1" applyProtection="1">
      <alignment horizontal="center" vertical="center" wrapText="1"/>
      <protection hidden="1"/>
    </xf>
    <xf numFmtId="0" fontId="36" fillId="0" borderId="2" xfId="0" applyNumberFormat="1" applyFont="1" applyBorder="1" applyAlignment="1" applyProtection="1">
      <alignment horizontal="left" vertical="center" wrapText="1"/>
      <protection hidden="1"/>
    </xf>
    <xf numFmtId="0" fontId="9" fillId="0" borderId="4" xfId="0" applyNumberFormat="1" applyFont="1" applyBorder="1" applyAlignment="1" applyProtection="1">
      <alignment horizontal="left" vertical="center" wrapText="1"/>
      <protection hidden="1"/>
    </xf>
    <xf numFmtId="0" fontId="8" fillId="0" borderId="1" xfId="0" applyNumberFormat="1" applyFont="1" applyFill="1" applyBorder="1" applyAlignment="1" applyProtection="1">
      <alignment horizontal="center" vertical="center" wrapText="1"/>
      <protection hidden="1"/>
    </xf>
    <xf numFmtId="0" fontId="40" fillId="0" borderId="1" xfId="0" applyNumberFormat="1" applyFont="1" applyFill="1" applyBorder="1" applyAlignment="1" applyProtection="1">
      <alignment horizontal="center" vertical="center" wrapText="1"/>
      <protection hidden="1"/>
    </xf>
    <xf numFmtId="0" fontId="9" fillId="0" borderId="2" xfId="0" applyNumberFormat="1" applyFont="1" applyBorder="1" applyAlignment="1" applyProtection="1">
      <alignment horizontal="left" vertical="center" wrapText="1"/>
      <protection hidden="1"/>
    </xf>
    <xf numFmtId="0" fontId="8" fillId="0" borderId="2" xfId="0" applyNumberFormat="1" applyFont="1" applyBorder="1" applyAlignment="1" applyProtection="1">
      <alignment horizontal="center" vertical="center" wrapText="1"/>
      <protection hidden="1"/>
    </xf>
    <xf numFmtId="0" fontId="8" fillId="0" borderId="3" xfId="0" applyNumberFormat="1" applyFont="1" applyBorder="1" applyAlignment="1" applyProtection="1">
      <alignment horizontal="center" vertical="center" wrapText="1"/>
      <protection hidden="1"/>
    </xf>
    <xf numFmtId="0" fontId="8" fillId="0" borderId="4" xfId="0" applyNumberFormat="1" applyFont="1" applyBorder="1" applyAlignment="1" applyProtection="1">
      <alignment horizontal="center" vertical="center" wrapText="1"/>
      <protection hidden="1"/>
    </xf>
    <xf numFmtId="0" fontId="9" fillId="0" borderId="2" xfId="0" applyNumberFormat="1" applyFont="1" applyBorder="1" applyAlignment="1" applyProtection="1">
      <alignment horizontal="left" vertical="center"/>
      <protection hidden="1"/>
    </xf>
    <xf numFmtId="0" fontId="9" fillId="0" borderId="4" xfId="0" applyNumberFormat="1" applyFont="1" applyBorder="1" applyAlignment="1" applyProtection="1">
      <alignment horizontal="left" vertical="center"/>
      <protection hidden="1"/>
    </xf>
    <xf numFmtId="0" fontId="37" fillId="0" borderId="2" xfId="0" applyNumberFormat="1" applyFont="1" applyBorder="1" applyAlignment="1" applyProtection="1">
      <alignment horizontal="left" vertical="center" wrapText="1"/>
      <protection hidden="1"/>
    </xf>
    <xf numFmtId="0" fontId="37" fillId="0" borderId="3" xfId="0" applyNumberFormat="1" applyFont="1" applyBorder="1" applyAlignment="1" applyProtection="1">
      <alignment horizontal="left" vertical="center" wrapText="1"/>
      <protection hidden="1"/>
    </xf>
    <xf numFmtId="0" fontId="37" fillId="0" borderId="4" xfId="0" applyNumberFormat="1" applyFont="1" applyBorder="1" applyAlignment="1" applyProtection="1">
      <alignment horizontal="left" vertical="center" wrapText="1"/>
      <protection hidden="1"/>
    </xf>
    <xf numFmtId="0" fontId="36" fillId="0" borderId="1" xfId="0" applyNumberFormat="1" applyFont="1" applyBorder="1" applyAlignment="1" applyProtection="1">
      <alignment horizontal="left"/>
      <protection hidden="1"/>
    </xf>
    <xf numFmtId="0" fontId="9" fillId="0" borderId="3" xfId="0" applyNumberFormat="1" applyFont="1" applyBorder="1" applyAlignment="1" applyProtection="1">
      <alignment horizontal="left" vertical="center" wrapText="1"/>
      <protection hidden="1"/>
    </xf>
    <xf numFmtId="0" fontId="9" fillId="0" borderId="3" xfId="0" applyNumberFormat="1" applyFont="1" applyBorder="1" applyAlignment="1" applyProtection="1">
      <alignment horizontal="left" vertical="center"/>
      <protection hidden="1"/>
    </xf>
    <xf numFmtId="0" fontId="41" fillId="0" borderId="0" xfId="0" applyNumberFormat="1" applyFont="1" applyFill="1" applyBorder="1" applyAlignment="1" applyProtection="1">
      <alignment horizontal="center" vertical="center" wrapText="1"/>
      <protection hidden="1"/>
    </xf>
    <xf numFmtId="0" fontId="9" fillId="0" borderId="1"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left" vertical="center" wrapText="1"/>
      <protection hidden="1"/>
    </xf>
    <xf numFmtId="1" fontId="9" fillId="0" borderId="0" xfId="0" applyNumberFormat="1" applyFont="1" applyBorder="1" applyAlignment="1" applyProtection="1">
      <alignment horizontal="left" vertical="center" wrapText="1"/>
      <protection hidden="1"/>
    </xf>
    <xf numFmtId="0" fontId="40" fillId="0" borderId="0" xfId="0" applyNumberFormat="1" applyFont="1" applyFill="1" applyBorder="1" applyAlignment="1" applyProtection="1">
      <alignment horizontal="center" vertical="center" wrapText="1"/>
      <protection hidden="1"/>
    </xf>
    <xf numFmtId="0" fontId="8" fillId="0" borderId="0" xfId="0" applyNumberFormat="1" applyFont="1" applyBorder="1" applyAlignment="1" applyProtection="1">
      <alignment horizontal="left" vertical="center"/>
      <protection hidden="1"/>
    </xf>
    <xf numFmtId="0" fontId="8" fillId="0" borderId="0" xfId="0" applyNumberFormat="1" applyFont="1" applyAlignment="1" applyProtection="1">
      <alignment horizontal="center" vertical="center"/>
      <protection hidden="1"/>
    </xf>
    <xf numFmtId="0" fontId="9" fillId="0" borderId="0" xfId="0" applyNumberFormat="1" applyFont="1" applyAlignment="1" applyProtection="1">
      <alignment horizontal="left" vertical="center"/>
      <protection hidden="1"/>
    </xf>
    <xf numFmtId="0" fontId="43" fillId="0" borderId="0" xfId="0" applyNumberFormat="1" applyFont="1" applyBorder="1" applyAlignment="1" applyProtection="1">
      <alignment horizontal="center" vertical="top" wrapText="1"/>
      <protection hidden="1"/>
    </xf>
    <xf numFmtId="49" fontId="9" fillId="0" borderId="0" xfId="0" applyNumberFormat="1" applyFont="1" applyBorder="1" applyAlignment="1" applyProtection="1">
      <alignment horizontal="left" vertical="center" wrapText="1"/>
      <protection hidden="1"/>
    </xf>
    <xf numFmtId="49" fontId="9" fillId="0" borderId="0" xfId="0" applyNumberFormat="1" applyFont="1" applyAlignment="1" applyProtection="1">
      <alignment horizontal="left" vertical="center"/>
      <protection hidden="1"/>
    </xf>
    <xf numFmtId="0" fontId="9" fillId="0" borderId="1" xfId="0" applyNumberFormat="1" applyFont="1" applyBorder="1" applyAlignment="1" applyProtection="1">
      <alignment horizontal="center" vertical="center" wrapText="1"/>
      <protection hidden="1"/>
    </xf>
    <xf numFmtId="0" fontId="8" fillId="0" borderId="0" xfId="0" applyNumberFormat="1" applyFont="1" applyBorder="1" applyAlignment="1" applyProtection="1">
      <alignment horizontal="center" vertical="center" wrapText="1"/>
      <protection hidden="1"/>
    </xf>
    <xf numFmtId="0" fontId="9" fillId="0" borderId="2" xfId="0" applyNumberFormat="1" applyFont="1" applyBorder="1" applyAlignment="1" applyProtection="1">
      <alignment horizontal="center" vertical="center" wrapText="1"/>
      <protection hidden="1"/>
    </xf>
    <xf numFmtId="0" fontId="9" fillId="0" borderId="4" xfId="0" applyNumberFormat="1" applyFont="1" applyBorder="1" applyAlignment="1" applyProtection="1">
      <alignment horizontal="center" vertical="center" wrapText="1"/>
      <protection hidden="1"/>
    </xf>
    <xf numFmtId="0" fontId="9" fillId="0" borderId="0" xfId="0" applyNumberFormat="1" applyFont="1" applyBorder="1" applyAlignment="1" applyProtection="1">
      <alignment vertical="center" wrapText="1"/>
      <protection hidden="1"/>
    </xf>
    <xf numFmtId="17" fontId="12" fillId="4" borderId="1" xfId="0" applyNumberFormat="1" applyFont="1" applyFill="1" applyBorder="1" applyAlignment="1" applyProtection="1">
      <alignment horizontal="center" vertical="center"/>
      <protection hidden="1"/>
    </xf>
    <xf numFmtId="0" fontId="12" fillId="4" borderId="1" xfId="0" applyFont="1" applyFill="1" applyBorder="1" applyAlignment="1" applyProtection="1">
      <alignment horizontal="center" vertical="center"/>
      <protection hidden="1"/>
    </xf>
    <xf numFmtId="0" fontId="1" fillId="3" borderId="11" xfId="0" applyNumberFormat="1" applyFont="1" applyFill="1" applyBorder="1" applyAlignment="1" applyProtection="1">
      <alignment horizontal="left" vertical="center"/>
      <protection locked="0" hidden="1"/>
    </xf>
    <xf numFmtId="49" fontId="8" fillId="0" borderId="0" xfId="0" applyNumberFormat="1" applyFont="1" applyBorder="1" applyAlignment="1" applyProtection="1">
      <alignment horizontal="center" vertical="center"/>
      <protection hidden="1"/>
    </xf>
    <xf numFmtId="0" fontId="44" fillId="0" borderId="0" xfId="0" applyNumberFormat="1" applyFont="1" applyBorder="1" applyAlignment="1" applyProtection="1">
      <alignment horizontal="center" vertical="center"/>
      <protection hidden="1"/>
    </xf>
    <xf numFmtId="49" fontId="46" fillId="0" borderId="0" xfId="0" applyNumberFormat="1" applyFont="1" applyBorder="1" applyAlignment="1" applyProtection="1">
      <alignment horizontal="left" vertical="center"/>
      <protection hidden="1"/>
    </xf>
    <xf numFmtId="49" fontId="20" fillId="0" borderId="0" xfId="0" applyNumberFormat="1" applyFont="1" applyBorder="1" applyAlignment="1" applyProtection="1">
      <alignment horizontal="center" vertical="center"/>
      <protection hidden="1"/>
    </xf>
    <xf numFmtId="0" fontId="20" fillId="0" borderId="0" xfId="0" applyFont="1" applyAlignment="1" applyProtection="1">
      <alignment horizontal="center"/>
      <protection hidden="1"/>
    </xf>
    <xf numFmtId="0" fontId="47" fillId="0" borderId="0" xfId="0" applyNumberFormat="1" applyFont="1" applyBorder="1" applyAlignment="1" applyProtection="1">
      <alignment horizontal="left" vertical="center"/>
      <protection hidden="1"/>
    </xf>
    <xf numFmtId="0" fontId="9" fillId="0" borderId="0" xfId="0" applyFont="1" applyAlignment="1" applyProtection="1">
      <alignment horizontal="left"/>
      <protection hidden="1"/>
    </xf>
    <xf numFmtId="49" fontId="45" fillId="0" borderId="0" xfId="0" applyNumberFormat="1" applyFont="1" applyBorder="1" applyAlignment="1" applyProtection="1">
      <alignment horizontal="center" vertical="center"/>
      <protection hidden="1"/>
    </xf>
    <xf numFmtId="0" fontId="24" fillId="0" borderId="0" xfId="0" applyFont="1" applyAlignment="1" applyProtection="1">
      <alignment horizontal="center"/>
      <protection hidden="1"/>
    </xf>
    <xf numFmtId="0" fontId="34" fillId="0" borderId="0" xfId="0" applyFont="1" applyAlignment="1" applyProtection="1">
      <alignment horizontal="left"/>
      <protection hidden="1"/>
    </xf>
    <xf numFmtId="49" fontId="8" fillId="0" borderId="17" xfId="0" applyNumberFormat="1" applyFont="1" applyBorder="1" applyAlignment="1" applyProtection="1">
      <alignment horizontal="center" vertical="center"/>
      <protection hidden="1"/>
    </xf>
    <xf numFmtId="0" fontId="9" fillId="0" borderId="19" xfId="0" applyFont="1" applyBorder="1" applyAlignment="1" applyProtection="1">
      <alignment horizontal="left"/>
      <protection hidden="1"/>
    </xf>
    <xf numFmtId="0" fontId="30" fillId="0" borderId="0" xfId="0" applyNumberFormat="1" applyFont="1" applyBorder="1" applyAlignment="1" applyProtection="1">
      <alignment horizontal="left" vertical="center"/>
      <protection hidden="1"/>
    </xf>
    <xf numFmtId="49" fontId="46" fillId="0" borderId="0" xfId="0" applyNumberFormat="1" applyFont="1" applyBorder="1" applyAlignment="1" applyProtection="1">
      <alignment horizontal="center" vertical="center"/>
      <protection hidden="1"/>
    </xf>
    <xf numFmtId="0" fontId="9" fillId="0" borderId="18" xfId="0" applyFont="1" applyBorder="1" applyAlignment="1" applyProtection="1">
      <alignment horizontal="left"/>
      <protection hidden="1"/>
    </xf>
    <xf numFmtId="0" fontId="41"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right" vertical="center"/>
      <protection hidden="1"/>
    </xf>
    <xf numFmtId="0" fontId="9" fillId="0" borderId="0" xfId="0" applyNumberFormat="1" applyFont="1" applyBorder="1" applyAlignment="1" applyProtection="1">
      <alignment horizontal="left" vertical="center"/>
      <protection hidden="1"/>
    </xf>
    <xf numFmtId="0" fontId="20" fillId="0" borderId="8" xfId="0" applyFont="1" applyBorder="1" applyAlignment="1" applyProtection="1">
      <alignment horizontal="center"/>
      <protection hidden="1"/>
    </xf>
    <xf numFmtId="0" fontId="20" fillId="0" borderId="9" xfId="0" applyFont="1" applyBorder="1" applyAlignment="1" applyProtection="1">
      <alignment horizontal="center"/>
      <protection hidden="1"/>
    </xf>
    <xf numFmtId="164" fontId="20" fillId="0" borderId="10" xfId="0" applyNumberFormat="1" applyFont="1" applyBorder="1" applyAlignment="1" applyProtection="1">
      <alignment horizontal="center" vertical="center"/>
      <protection hidden="1"/>
    </xf>
    <xf numFmtId="164" fontId="20" fillId="0" borderId="7" xfId="0" applyNumberFormat="1" applyFont="1" applyBorder="1" applyAlignment="1" applyProtection="1">
      <alignment horizontal="center" vertical="center"/>
      <protection hidden="1"/>
    </xf>
    <xf numFmtId="0" fontId="37" fillId="0" borderId="2" xfId="0" applyNumberFormat="1" applyFont="1" applyBorder="1" applyAlignment="1" applyProtection="1">
      <alignment horizontal="left" vertical="center"/>
      <protection hidden="1"/>
    </xf>
    <xf numFmtId="0" fontId="37" fillId="0" borderId="4" xfId="0" applyNumberFormat="1" applyFont="1" applyBorder="1" applyAlignment="1" applyProtection="1">
      <alignment horizontal="left" vertical="center"/>
      <protection hidden="1"/>
    </xf>
    <xf numFmtId="0" fontId="8" fillId="0" borderId="2" xfId="0" applyNumberFormat="1" applyFont="1" applyBorder="1" applyAlignment="1" applyProtection="1">
      <alignment horizontal="center" vertical="center"/>
      <protection hidden="1"/>
    </xf>
    <xf numFmtId="0" fontId="8" fillId="0" borderId="3" xfId="0" applyNumberFormat="1" applyFont="1" applyBorder="1" applyAlignment="1" applyProtection="1">
      <alignment horizontal="center" vertical="center"/>
      <protection hidden="1"/>
    </xf>
    <xf numFmtId="0" fontId="8" fillId="0" borderId="4" xfId="0" applyNumberFormat="1" applyFont="1" applyBorder="1" applyAlignment="1" applyProtection="1">
      <alignment horizontal="center" vertical="center"/>
      <protection hidden="1"/>
    </xf>
    <xf numFmtId="0" fontId="9" fillId="0" borderId="8" xfId="0" applyNumberFormat="1" applyFont="1" applyBorder="1" applyAlignment="1" applyProtection="1">
      <alignment horizontal="left" vertical="center"/>
      <protection hidden="1"/>
    </xf>
    <xf numFmtId="0" fontId="9" fillId="0" borderId="18" xfId="0" applyNumberFormat="1" applyFont="1" applyBorder="1" applyAlignment="1" applyProtection="1">
      <alignment horizontal="left" vertical="center"/>
      <protection hidden="1"/>
    </xf>
    <xf numFmtId="0" fontId="9" fillId="0" borderId="9" xfId="0" applyNumberFormat="1" applyFont="1" applyBorder="1" applyAlignment="1" applyProtection="1">
      <alignment horizontal="left" vertical="center"/>
      <protection hidden="1"/>
    </xf>
    <xf numFmtId="0" fontId="9" fillId="0" borderId="8" xfId="0" applyNumberFormat="1" applyFont="1" applyBorder="1" applyAlignment="1" applyProtection="1">
      <alignment vertical="center"/>
      <protection hidden="1"/>
    </xf>
    <xf numFmtId="0" fontId="9" fillId="0" borderId="18" xfId="0" applyNumberFormat="1" applyFont="1" applyBorder="1" applyAlignment="1" applyProtection="1">
      <alignment vertical="center"/>
      <protection hidden="1"/>
    </xf>
    <xf numFmtId="0" fontId="9" fillId="0" borderId="9" xfId="0" applyNumberFormat="1" applyFont="1" applyBorder="1" applyAlignment="1" applyProtection="1">
      <alignment vertical="center"/>
      <protection hidden="1"/>
    </xf>
    <xf numFmtId="0" fontId="9" fillId="0" borderId="20" xfId="0" applyNumberFormat="1" applyFont="1" applyBorder="1" applyAlignment="1" applyProtection="1">
      <alignment vertical="center"/>
      <protection hidden="1"/>
    </xf>
    <xf numFmtId="0" fontId="9" fillId="0" borderId="21" xfId="0" applyNumberFormat="1" applyFont="1" applyBorder="1" applyAlignment="1" applyProtection="1">
      <alignment vertical="center"/>
      <protection hidden="1"/>
    </xf>
    <xf numFmtId="0" fontId="9" fillId="0" borderId="10" xfId="0" applyNumberFormat="1" applyFont="1" applyBorder="1" applyAlignment="1" applyProtection="1">
      <alignment vertical="center"/>
      <protection hidden="1"/>
    </xf>
    <xf numFmtId="0" fontId="9" fillId="0" borderId="29" xfId="0" applyNumberFormat="1" applyFont="1" applyBorder="1" applyAlignment="1" applyProtection="1">
      <alignment vertical="center"/>
      <protection hidden="1"/>
    </xf>
    <xf numFmtId="0" fontId="9" fillId="0" borderId="7" xfId="0" applyNumberFormat="1" applyFont="1" applyBorder="1" applyAlignment="1" applyProtection="1">
      <alignment vertical="center"/>
      <protection hidden="1"/>
    </xf>
    <xf numFmtId="14" fontId="36" fillId="0" borderId="1" xfId="0" applyNumberFormat="1" applyFont="1" applyFill="1" applyBorder="1" applyAlignment="1" applyProtection="1">
      <alignment horizontal="center" vertical="center"/>
      <protection hidden="1"/>
    </xf>
    <xf numFmtId="16" fontId="1" fillId="3" borderId="11" xfId="0" applyNumberFormat="1" applyFont="1" applyFill="1" applyBorder="1" applyAlignment="1" applyProtection="1">
      <alignment horizontal="center" vertical="center"/>
      <protection locked="0" hidden="1"/>
    </xf>
  </cellXfs>
  <cellStyles count="2">
    <cellStyle name="Hipervínculo" xfId="1" builtinId="8"/>
    <cellStyle name="Normal" xfId="0" builtinId="0"/>
  </cellStyles>
  <dxfs count="15">
    <dxf>
      <font>
        <color auto="1"/>
      </font>
      <fill>
        <patternFill>
          <bgColor rgb="FFFF0000"/>
        </patternFill>
      </fill>
    </dxf>
    <dxf>
      <font>
        <color auto="1"/>
      </font>
      <fill>
        <patternFill>
          <bgColor theme="9"/>
        </patternFill>
      </fill>
    </dxf>
    <dxf>
      <font>
        <color auto="1"/>
      </font>
      <fill>
        <patternFill>
          <bgColor rgb="FFFF0000"/>
        </patternFill>
      </fill>
    </dxf>
    <dxf>
      <font>
        <color auto="1"/>
      </font>
      <fill>
        <patternFill>
          <bgColor theme="9"/>
        </patternFill>
      </fill>
    </dxf>
    <dxf>
      <font>
        <color auto="1"/>
      </font>
      <fill>
        <patternFill>
          <bgColor rgb="FFFF0000"/>
        </patternFill>
      </fill>
    </dxf>
    <dxf>
      <font>
        <color auto="1"/>
      </font>
      <fill>
        <patternFill>
          <bgColor theme="9"/>
        </patternFill>
      </fill>
    </dxf>
    <dxf>
      <font>
        <color auto="1"/>
      </font>
      <fill>
        <patternFill>
          <bgColor rgb="FFFF0000"/>
        </patternFill>
      </fill>
    </dxf>
    <dxf>
      <font>
        <color auto="1"/>
      </font>
      <fill>
        <patternFill>
          <bgColor theme="9"/>
        </patternFill>
      </fill>
    </dxf>
    <dxf>
      <font>
        <color auto="1"/>
      </font>
      <fill>
        <patternFill>
          <bgColor rgb="FFFF0000"/>
        </patternFill>
      </fill>
    </dxf>
    <dxf>
      <font>
        <color auto="1"/>
      </font>
      <fill>
        <patternFill>
          <bgColor theme="9"/>
        </patternFill>
      </fill>
    </dxf>
    <dxf>
      <font>
        <color auto="1"/>
      </font>
      <fill>
        <patternFill>
          <bgColor rgb="FFFF0000"/>
        </patternFill>
      </fill>
    </dxf>
    <dxf>
      <font>
        <color auto="1"/>
      </font>
      <fill>
        <patternFill>
          <bgColor theme="9"/>
        </patternFill>
      </fill>
    </dxf>
    <dxf>
      <font>
        <color auto="1"/>
      </font>
      <fill>
        <patternFill>
          <bgColor rgb="FFFF0000"/>
        </patternFill>
      </fill>
    </dxf>
    <dxf>
      <font>
        <color auto="1"/>
      </font>
      <fill>
        <patternFill>
          <bgColor theme="9"/>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152400</xdr:rowOff>
    </xdr:from>
    <xdr:to>
      <xdr:col>13</xdr:col>
      <xdr:colOff>561975</xdr:colOff>
      <xdr:row>44</xdr:row>
      <xdr:rowOff>0</xdr:rowOff>
    </xdr:to>
    <xdr:sp macro="" textlink="">
      <xdr:nvSpPr>
        <xdr:cNvPr id="2" name="CuadroTexto 1">
          <a:extLst>
            <a:ext uri="{FF2B5EF4-FFF2-40B4-BE49-F238E27FC236}">
              <a16:creationId xmlns:a16="http://schemas.microsoft.com/office/drawing/2014/main" id="{B676240C-9D44-48D6-87FB-152A049A0927}"/>
            </a:ext>
          </a:extLst>
        </xdr:cNvPr>
        <xdr:cNvSpPr txBox="1"/>
      </xdr:nvSpPr>
      <xdr:spPr>
        <a:xfrm>
          <a:off x="828675" y="152400"/>
          <a:ext cx="9639300" cy="82296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AR" sz="1600" b="1">
              <a:solidFill>
                <a:schemeClr val="dk1"/>
              </a:solidFill>
              <a:effectLst/>
              <a:latin typeface="+mn-lt"/>
              <a:ea typeface="+mn-ea"/>
              <a:cs typeface="+mn-cs"/>
            </a:rPr>
            <a:t>INSTRUCTIVO PARA INFORMES TRIMESTRALES</a:t>
          </a:r>
        </a:p>
        <a:p>
          <a:pPr algn="ctr"/>
          <a:r>
            <a:rPr lang="es-AR" sz="1600" b="1">
              <a:solidFill>
                <a:schemeClr val="dk1"/>
              </a:solidFill>
              <a:effectLst/>
              <a:latin typeface="+mn-lt"/>
              <a:ea typeface="+mn-ea"/>
              <a:cs typeface="+mn-cs"/>
            </a:rPr>
            <a:t>PROGRAMA MÁS TERNEROS</a:t>
          </a:r>
        </a:p>
        <a:p>
          <a:r>
            <a:rPr lang="es-AR" sz="1600">
              <a:solidFill>
                <a:schemeClr val="dk1"/>
              </a:solidFill>
              <a:effectLst/>
              <a:latin typeface="+mn-lt"/>
              <a:ea typeface="+mn-ea"/>
              <a:cs typeface="+mn-cs"/>
            </a:rPr>
            <a:t> </a:t>
          </a:r>
        </a:p>
        <a:p>
          <a:r>
            <a:rPr lang="es-AR" sz="1600">
              <a:solidFill>
                <a:schemeClr val="dk1"/>
              </a:solidFill>
              <a:effectLst/>
              <a:latin typeface="+mn-lt"/>
              <a:ea typeface="+mn-ea"/>
              <a:cs typeface="+mn-cs"/>
            </a:rPr>
            <a:t>Para completar el Formulario de Adhesión e Informes Trimestrales para el Programa Ganadero Más Ternero de la Provincia de Santa Fe se debe bajar la planilla de Excel que se encuentra en la página oficial del Colegio de Médicos Veterinario de la Provincia de Santa Fe de ambas Circunscripciones.</a:t>
          </a:r>
        </a:p>
        <a:p>
          <a:r>
            <a:rPr lang="es-AR" sz="1600">
              <a:solidFill>
                <a:schemeClr val="dk1"/>
              </a:solidFill>
              <a:effectLst/>
              <a:latin typeface="+mn-lt"/>
              <a:ea typeface="+mn-ea"/>
              <a:cs typeface="+mn-cs"/>
            </a:rPr>
            <a:t>	Una vez realizado esto y luego de completar los datos de un productor se debe “Guardar como” con el número de RUPP, RENSPA o nombre del productor en la PC del corresponsable sanitario a los fines de enviarla vía correo electrónico a la UEL correspondiente y al Ministerio de la Producción (masterneros@santafe.gov.ar) Este documento debe ser conservado a los fines de ir completando los siguientes informes ya que la información colocada se irá vinculado a los próximos informes.</a:t>
          </a:r>
        </a:p>
        <a:p>
          <a:r>
            <a:rPr lang="es-AR" sz="1600">
              <a:solidFill>
                <a:schemeClr val="dk1"/>
              </a:solidFill>
              <a:effectLst/>
              <a:latin typeface="+mn-lt"/>
              <a:ea typeface="+mn-ea"/>
              <a:cs typeface="+mn-cs"/>
            </a:rPr>
            <a:t>	El Excel posee varias “hojas” con los nombres específicos de cada actividad a realizar. Existen dos hojas por Formulario de Adhesión e informes. En la primera de cada una (posee la palabra “completar”) se deben colocar los datos requeridos por cada informe. La segunda (posee la palabra “imprimir”) se irá completando automáticamente a medida que se agregan los datos en la primera. Una vez finalizada con la carga de datos se debe imprimir los mismos.</a:t>
          </a:r>
          <a:r>
            <a:rPr lang="es-AR" sz="1600" baseline="0">
              <a:solidFill>
                <a:schemeClr val="dk1"/>
              </a:solidFill>
              <a:effectLst/>
              <a:latin typeface="+mn-lt"/>
              <a:ea typeface="+mn-ea"/>
              <a:cs typeface="+mn-cs"/>
            </a:rPr>
            <a:t> E</a:t>
          </a:r>
          <a:r>
            <a:rPr lang="es-AR" sz="1600">
              <a:solidFill>
                <a:schemeClr val="dk1"/>
              </a:solidFill>
              <a:effectLst/>
              <a:latin typeface="+mn-lt"/>
              <a:ea typeface="+mn-ea"/>
              <a:cs typeface="+mn-cs"/>
            </a:rPr>
            <a:t>l Formulario de adhesión se imprime en hojas de Transporte y los Informes trimestrales en hojas </a:t>
          </a:r>
          <a:r>
            <a:rPr lang="es-AR" sz="1600" b="1">
              <a:solidFill>
                <a:schemeClr val="dk1"/>
              </a:solidFill>
              <a:effectLst/>
              <a:latin typeface="+mn-lt"/>
              <a:ea typeface="+mn-ea"/>
              <a:cs typeface="+mn-cs"/>
            </a:rPr>
            <a:t>U</a:t>
          </a:r>
          <a:r>
            <a:rPr lang="es-AR" sz="1600">
              <a:solidFill>
                <a:schemeClr val="dk1"/>
              </a:solidFill>
              <a:effectLst/>
              <a:latin typeface="+mn-lt"/>
              <a:ea typeface="+mn-ea"/>
              <a:cs typeface="+mn-cs"/>
            </a:rPr>
            <a:t>.</a:t>
          </a:r>
        </a:p>
        <a:p>
          <a:r>
            <a:rPr lang="es-AR" sz="1600">
              <a:solidFill>
                <a:schemeClr val="dk1"/>
              </a:solidFill>
              <a:effectLst/>
              <a:latin typeface="+mn-lt"/>
              <a:ea typeface="+mn-ea"/>
              <a:cs typeface="+mn-cs"/>
            </a:rPr>
            <a:t>	La “hoja: Carga animales” es para calcular la carga del establecimiento que no debe ser impresa ya que el resultado del cálculo aparecerá automáticamente en el 1° informe.</a:t>
          </a:r>
        </a:p>
        <a:p>
          <a:endParaRPr lang="es-AR" sz="1600">
            <a:solidFill>
              <a:schemeClr val="dk1"/>
            </a:solidFill>
            <a:effectLst/>
            <a:latin typeface="+mn-lt"/>
            <a:ea typeface="+mn-ea"/>
            <a:cs typeface="+mn-cs"/>
          </a:endParaRPr>
        </a:p>
        <a:p>
          <a:r>
            <a:rPr lang="es-AR" sz="1600" b="1">
              <a:solidFill>
                <a:schemeClr val="dk1"/>
              </a:solidFill>
              <a:effectLst/>
              <a:latin typeface="+mn-lt"/>
              <a:ea typeface="+mn-ea"/>
              <a:cs typeface="+mn-cs"/>
            </a:rPr>
            <a:t>RESUMEN</a:t>
          </a:r>
        </a:p>
        <a:p>
          <a:pPr lvl="0"/>
          <a:r>
            <a:rPr lang="es-AR" sz="1600">
              <a:solidFill>
                <a:schemeClr val="dk1"/>
              </a:solidFill>
              <a:effectLst/>
              <a:latin typeface="+mn-lt"/>
              <a:ea typeface="+mn-ea"/>
              <a:cs typeface="+mn-cs"/>
            </a:rPr>
            <a:t>1- Ingresar a la página oficial del Colegio de Médicos Veterinarios.</a:t>
          </a:r>
        </a:p>
        <a:p>
          <a:pPr lvl="0"/>
          <a:r>
            <a:rPr lang="es-AR" sz="1600">
              <a:solidFill>
                <a:schemeClr val="dk1"/>
              </a:solidFill>
              <a:effectLst/>
              <a:latin typeface="+mn-lt"/>
              <a:ea typeface="+mn-ea"/>
              <a:cs typeface="+mn-cs"/>
            </a:rPr>
            <a:t>2- Descargar Excel “Planillas Formulario e informes trimestrales”</a:t>
          </a:r>
        </a:p>
        <a:p>
          <a:pPr lvl="0"/>
          <a:r>
            <a:rPr lang="es-AR" sz="1600">
              <a:solidFill>
                <a:schemeClr val="dk1"/>
              </a:solidFill>
              <a:effectLst/>
              <a:latin typeface="+mn-lt"/>
              <a:ea typeface="+mn-ea"/>
              <a:cs typeface="+mn-cs"/>
            </a:rPr>
            <a:t>3- Guardarla en la PC como ORIGINAL o como más cómodo le resulte.</a:t>
          </a:r>
        </a:p>
        <a:p>
          <a:pPr lvl="0"/>
          <a:r>
            <a:rPr lang="es-AR" sz="1600">
              <a:solidFill>
                <a:schemeClr val="dk1"/>
              </a:solidFill>
              <a:effectLst/>
              <a:latin typeface="+mn-lt"/>
              <a:ea typeface="+mn-ea"/>
              <a:cs typeface="+mn-cs"/>
            </a:rPr>
            <a:t>4- Completar los datos del productor.</a:t>
          </a:r>
        </a:p>
        <a:p>
          <a:pPr lvl="0"/>
          <a:r>
            <a:rPr lang="es-AR" sz="1600">
              <a:solidFill>
                <a:schemeClr val="dk1"/>
              </a:solidFill>
              <a:effectLst/>
              <a:latin typeface="+mn-lt"/>
              <a:ea typeface="+mn-ea"/>
              <a:cs typeface="+mn-cs"/>
            </a:rPr>
            <a:t>5- Imprimir el informe.</a:t>
          </a:r>
        </a:p>
        <a:p>
          <a:pPr lvl="0"/>
          <a:r>
            <a:rPr lang="es-AR" sz="1600">
              <a:solidFill>
                <a:schemeClr val="dk1"/>
              </a:solidFill>
              <a:effectLst/>
              <a:latin typeface="+mn-lt"/>
              <a:ea typeface="+mn-ea"/>
              <a:cs typeface="+mn-cs"/>
            </a:rPr>
            <a:t>6- “Guardar como” en la PC con el N° de RUPP; RENSPA o nombre del productor.</a:t>
          </a:r>
        </a:p>
        <a:p>
          <a:pPr lvl="0"/>
          <a:r>
            <a:rPr lang="es-AR" sz="1600">
              <a:solidFill>
                <a:schemeClr val="dk1"/>
              </a:solidFill>
              <a:effectLst/>
              <a:latin typeface="+mn-lt"/>
              <a:ea typeface="+mn-ea"/>
              <a:cs typeface="+mn-cs"/>
            </a:rPr>
            <a:t>7- Enviar vía correo electrónico a la UEL y al Ministerio de la Producción (masterneros@santafe.gov.ar) de la</a:t>
          </a:r>
        </a:p>
        <a:p>
          <a:pPr lvl="0"/>
          <a:r>
            <a:rPr lang="es-AR" sz="1600">
              <a:solidFill>
                <a:schemeClr val="dk1"/>
              </a:solidFill>
              <a:effectLst/>
              <a:latin typeface="+mn-lt"/>
              <a:ea typeface="+mn-ea"/>
              <a:cs typeface="+mn-cs"/>
            </a:rPr>
            <a:t>     Provincia de Santa Fe.</a:t>
          </a:r>
        </a:p>
        <a:p>
          <a:pPr lvl="0"/>
          <a:r>
            <a:rPr lang="es-AR" sz="1600">
              <a:solidFill>
                <a:schemeClr val="dk1"/>
              </a:solidFill>
              <a:effectLst/>
              <a:latin typeface="+mn-lt"/>
              <a:ea typeface="+mn-ea"/>
              <a:cs typeface="+mn-cs"/>
            </a:rPr>
            <a:t>8- Abrir nuevamente el Excel ORIGINAL y realizar los mismos pasos para un nuevo productor.</a:t>
          </a:r>
        </a:p>
        <a:p>
          <a:pPr lvl="0"/>
          <a:r>
            <a:rPr lang="es-AR" sz="1600">
              <a:solidFill>
                <a:schemeClr val="dk1"/>
              </a:solidFill>
              <a:effectLst/>
              <a:latin typeface="+mn-lt"/>
              <a:ea typeface="+mn-ea"/>
              <a:cs typeface="+mn-cs"/>
            </a:rPr>
            <a:t>9- Los</a:t>
          </a:r>
          <a:r>
            <a:rPr lang="es-AR" sz="1600" baseline="0">
              <a:solidFill>
                <a:schemeClr val="dk1"/>
              </a:solidFill>
              <a:effectLst/>
              <a:latin typeface="+mn-lt"/>
              <a:ea typeface="+mn-ea"/>
              <a:cs typeface="+mn-cs"/>
            </a:rPr>
            <a:t> que realicen facturas digitales deberán enviarlas vía correo elctrónico a la UEL y al Ministerio (masterneros@santafe.gov.ar)</a:t>
          </a:r>
          <a:endParaRPr lang="es-AR" sz="1600">
            <a:solidFill>
              <a:schemeClr val="dk1"/>
            </a:solidFill>
            <a:effectLst/>
            <a:latin typeface="+mn-lt"/>
            <a:ea typeface="+mn-ea"/>
            <a:cs typeface="+mn-cs"/>
          </a:endParaRPr>
        </a:p>
        <a:p>
          <a:endParaRPr lang="es-A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53</xdr:row>
      <xdr:rowOff>19050</xdr:rowOff>
    </xdr:from>
    <xdr:to>
      <xdr:col>2</xdr:col>
      <xdr:colOff>323849</xdr:colOff>
      <xdr:row>55</xdr:row>
      <xdr:rowOff>133350</xdr:rowOff>
    </xdr:to>
    <xdr:sp macro="" textlink="">
      <xdr:nvSpPr>
        <xdr:cNvPr id="4" name="CuadroTexto 3">
          <a:extLst>
            <a:ext uri="{FF2B5EF4-FFF2-40B4-BE49-F238E27FC236}">
              <a16:creationId xmlns:a16="http://schemas.microsoft.com/office/drawing/2014/main" id="{17755FF1-8B23-4D36-A7B8-3621F065F735}"/>
            </a:ext>
          </a:extLst>
        </xdr:cNvPr>
        <xdr:cNvSpPr txBox="1"/>
      </xdr:nvSpPr>
      <xdr:spPr>
        <a:xfrm>
          <a:off x="104775" y="9382125"/>
          <a:ext cx="2333624"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000"/>
            <a:t>-------------------------------------------------</a:t>
          </a:r>
        </a:p>
        <a:p>
          <a:pPr algn="ctr"/>
          <a:r>
            <a:rPr lang="es-AR" sz="1000"/>
            <a:t>Firma y sello del C.</a:t>
          </a:r>
          <a:r>
            <a:rPr lang="es-AR" sz="1000" baseline="0"/>
            <a:t> Sanitario</a:t>
          </a:r>
          <a:endParaRPr lang="es-AR" sz="1000"/>
        </a:p>
      </xdr:txBody>
    </xdr:sp>
    <xdr:clientData/>
  </xdr:twoCellAnchor>
  <xdr:twoCellAnchor>
    <xdr:from>
      <xdr:col>2</xdr:col>
      <xdr:colOff>561975</xdr:colOff>
      <xdr:row>53</xdr:row>
      <xdr:rowOff>104775</xdr:rowOff>
    </xdr:from>
    <xdr:to>
      <xdr:col>4</xdr:col>
      <xdr:colOff>1314451</xdr:colOff>
      <xdr:row>55</xdr:row>
      <xdr:rowOff>142875</xdr:rowOff>
    </xdr:to>
    <xdr:sp macro="" textlink="">
      <xdr:nvSpPr>
        <xdr:cNvPr id="5" name="CuadroTexto 4">
          <a:extLst>
            <a:ext uri="{FF2B5EF4-FFF2-40B4-BE49-F238E27FC236}">
              <a16:creationId xmlns:a16="http://schemas.microsoft.com/office/drawing/2014/main" id="{CA78AD47-CA7B-464C-B8EC-23343E0B7341}"/>
            </a:ext>
          </a:extLst>
        </xdr:cNvPr>
        <xdr:cNvSpPr txBox="1"/>
      </xdr:nvSpPr>
      <xdr:spPr>
        <a:xfrm>
          <a:off x="2676525" y="9467850"/>
          <a:ext cx="3009901"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000"/>
            <a:t>-------------------------------------------------</a:t>
          </a:r>
        </a:p>
        <a:p>
          <a:pPr algn="ctr"/>
          <a:r>
            <a:rPr lang="es-AR" sz="1000"/>
            <a:t>Firma y aclaración del productor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447674</xdr:colOff>
      <xdr:row>2</xdr:row>
      <xdr:rowOff>200024</xdr:rowOff>
    </xdr:from>
    <xdr:to>
      <xdr:col>12</xdr:col>
      <xdr:colOff>314325</xdr:colOff>
      <xdr:row>7</xdr:row>
      <xdr:rowOff>142874</xdr:rowOff>
    </xdr:to>
    <xdr:sp macro="" textlink="">
      <xdr:nvSpPr>
        <xdr:cNvPr id="2" name="Bocadillo: rectángulo 1">
          <a:extLst>
            <a:ext uri="{FF2B5EF4-FFF2-40B4-BE49-F238E27FC236}">
              <a16:creationId xmlns:a16="http://schemas.microsoft.com/office/drawing/2014/main" id="{95124C57-05D7-4761-B931-222EB341D8F4}"/>
            </a:ext>
          </a:extLst>
        </xdr:cNvPr>
        <xdr:cNvSpPr/>
      </xdr:nvSpPr>
      <xdr:spPr>
        <a:xfrm>
          <a:off x="7753349" y="609599"/>
          <a:ext cx="2914651" cy="1000125"/>
        </a:xfrm>
        <a:prstGeom prst="wedgeRectCallout">
          <a:avLst>
            <a:gd name="adj1" fmla="val -151588"/>
            <a:gd name="adj2" fmla="val 27311"/>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AR" sz="1100"/>
        </a:p>
      </xdr:txBody>
    </xdr:sp>
    <xdr:clientData/>
  </xdr:twoCellAnchor>
  <xdr:twoCellAnchor>
    <xdr:from>
      <xdr:col>6</xdr:col>
      <xdr:colOff>171450</xdr:colOff>
      <xdr:row>38</xdr:row>
      <xdr:rowOff>38100</xdr:rowOff>
    </xdr:from>
    <xdr:to>
      <xdr:col>11</xdr:col>
      <xdr:colOff>28575</xdr:colOff>
      <xdr:row>41</xdr:row>
      <xdr:rowOff>28575</xdr:rowOff>
    </xdr:to>
    <xdr:sp macro="" textlink="">
      <xdr:nvSpPr>
        <xdr:cNvPr id="4" name="CuadroTexto 3">
          <a:extLst>
            <a:ext uri="{FF2B5EF4-FFF2-40B4-BE49-F238E27FC236}">
              <a16:creationId xmlns:a16="http://schemas.microsoft.com/office/drawing/2014/main" id="{1D0673A7-917D-4B4A-A6C7-BAFC17C05A7C}"/>
            </a:ext>
          </a:extLst>
        </xdr:cNvPr>
        <xdr:cNvSpPr txBox="1"/>
      </xdr:nvSpPr>
      <xdr:spPr>
        <a:xfrm>
          <a:off x="5953125" y="6886575"/>
          <a:ext cx="3667125" cy="6477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400" b="1" baseline="0">
              <a:solidFill>
                <a:schemeClr val="bg1"/>
              </a:solidFill>
            </a:rPr>
            <a:t>Escribir solo hasta completar una celda y luego seguir en la de abajo  </a:t>
          </a:r>
          <a:endParaRPr lang="es-AR" sz="1100" b="1">
            <a:solidFill>
              <a:srgbClr val="FF0000"/>
            </a:solidFill>
          </a:endParaRPr>
        </a:p>
      </xdr:txBody>
    </xdr:sp>
    <xdr:clientData/>
  </xdr:twoCellAnchor>
  <xdr:twoCellAnchor>
    <xdr:from>
      <xdr:col>9</xdr:col>
      <xdr:colOff>0</xdr:colOff>
      <xdr:row>14</xdr:row>
      <xdr:rowOff>0</xdr:rowOff>
    </xdr:from>
    <xdr:to>
      <xdr:col>12</xdr:col>
      <xdr:colOff>238131</xdr:colOff>
      <xdr:row>18</xdr:row>
      <xdr:rowOff>190500</xdr:rowOff>
    </xdr:to>
    <xdr:sp macro="" textlink="">
      <xdr:nvSpPr>
        <xdr:cNvPr id="5" name="CuadroTexto 4">
          <a:extLst>
            <a:ext uri="{FF2B5EF4-FFF2-40B4-BE49-F238E27FC236}">
              <a16:creationId xmlns:a16="http://schemas.microsoft.com/office/drawing/2014/main" id="{CD1E337E-B4B4-4DFA-8FC0-564521EFD2EE}"/>
            </a:ext>
          </a:extLst>
        </xdr:cNvPr>
        <xdr:cNvSpPr txBox="1"/>
      </xdr:nvSpPr>
      <xdr:spPr>
        <a:xfrm>
          <a:off x="8067675" y="2886075"/>
          <a:ext cx="2524131" cy="8191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400" b="1" u="sng" baseline="0">
              <a:solidFill>
                <a:schemeClr val="bg1"/>
              </a:solidFill>
            </a:rPr>
            <a:t>COMPLETAR SOLAMENTE LAS CELDAS CON RELLENO </a:t>
          </a:r>
          <a:r>
            <a:rPr lang="es-AR" sz="1400" b="1" u="sng" baseline="0">
              <a:solidFill>
                <a:schemeClr val="bg1">
                  <a:lumMod val="50000"/>
                </a:schemeClr>
              </a:solidFill>
            </a:rPr>
            <a:t>GRIS</a:t>
          </a:r>
        </a:p>
        <a:p>
          <a:endParaRPr lang="es-AR" sz="1100" b="1">
            <a:solidFill>
              <a:srgbClr val="FF0000"/>
            </a:solidFill>
          </a:endParaRPr>
        </a:p>
      </xdr:txBody>
    </xdr:sp>
    <xdr:clientData/>
  </xdr:twoCellAnchor>
  <xdr:twoCellAnchor>
    <xdr:from>
      <xdr:col>8</xdr:col>
      <xdr:colOff>447675</xdr:colOff>
      <xdr:row>0</xdr:row>
      <xdr:rowOff>47625</xdr:rowOff>
    </xdr:from>
    <xdr:to>
      <xdr:col>13</xdr:col>
      <xdr:colOff>466725</xdr:colOff>
      <xdr:row>8</xdr:row>
      <xdr:rowOff>83127</xdr:rowOff>
    </xdr:to>
    <xdr:sp macro="" textlink="">
      <xdr:nvSpPr>
        <xdr:cNvPr id="6" name="Bocadillo: rectángulo 5">
          <a:extLst>
            <a:ext uri="{FF2B5EF4-FFF2-40B4-BE49-F238E27FC236}">
              <a16:creationId xmlns:a16="http://schemas.microsoft.com/office/drawing/2014/main" id="{8BFAAF86-752D-4C5D-AE34-D56EF6B976FB}"/>
            </a:ext>
          </a:extLst>
        </xdr:cNvPr>
        <xdr:cNvSpPr/>
      </xdr:nvSpPr>
      <xdr:spPr>
        <a:xfrm>
          <a:off x="7753350" y="47625"/>
          <a:ext cx="3829050" cy="1702377"/>
        </a:xfrm>
        <a:prstGeom prst="wedgeRectCallout">
          <a:avLst>
            <a:gd name="adj1" fmla="val -80036"/>
            <a:gd name="adj2" fmla="val 10026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AR" sz="1200" b="1" baseline="0">
              <a:solidFill>
                <a:schemeClr val="lt1"/>
              </a:solidFill>
              <a:effectLst/>
              <a:latin typeface="+mn-lt"/>
              <a:ea typeface="+mn-ea"/>
              <a:cs typeface="+mn-cs"/>
            </a:rPr>
            <a:t>1- Si el número que aparece es NEGATIVO, significa que los datos cargados son MÁS que el total.</a:t>
          </a:r>
        </a:p>
        <a:p>
          <a:endParaRPr lang="es-AR" sz="1200" b="1" baseline="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AR" sz="1100" b="1" baseline="0">
              <a:solidFill>
                <a:schemeClr val="lt1"/>
              </a:solidFill>
              <a:effectLst/>
              <a:latin typeface="+mn-lt"/>
              <a:ea typeface="+mn-ea"/>
              <a:cs typeface="+mn-cs"/>
            </a:rPr>
            <a:t>2- Si el número que aparece es POSITIVO, significa que los datos cargados son MENOS que el total.</a:t>
          </a:r>
        </a:p>
        <a:p>
          <a:pPr marL="0" marR="0" lvl="0" indent="0" defTabSz="914400" eaLnBrk="1" fontAlgn="auto" latinLnBrk="0" hangingPunct="1">
            <a:lnSpc>
              <a:spcPct val="100000"/>
            </a:lnSpc>
            <a:spcBef>
              <a:spcPts val="0"/>
            </a:spcBef>
            <a:spcAft>
              <a:spcPts val="0"/>
            </a:spcAft>
            <a:buClrTx/>
            <a:buSzTx/>
            <a:buFontTx/>
            <a:buNone/>
            <a:tabLst/>
            <a:defRPr/>
          </a:pPr>
          <a:endParaRPr lang="es-AR" sz="1200">
            <a:effectLst/>
          </a:endParaRPr>
        </a:p>
        <a:p>
          <a:pPr eaLnBrk="1" fontAlgn="auto" latinLnBrk="0" hangingPunct="1"/>
          <a:r>
            <a:rPr lang="es-AR" sz="1200" b="1" baseline="0">
              <a:solidFill>
                <a:schemeClr val="lt1"/>
              </a:solidFill>
              <a:effectLst/>
              <a:latin typeface="+mn-lt"/>
              <a:ea typeface="+mn-ea"/>
              <a:cs typeface="+mn-cs"/>
            </a:rPr>
            <a:t>3- Si no aparece NINGÚN número, significa que coiciden todos los datos.</a:t>
          </a:r>
          <a:endParaRPr lang="es-AR" sz="1200">
            <a:effectLst/>
          </a:endParaRPr>
        </a:p>
        <a:p>
          <a:pPr algn="l"/>
          <a:endParaRPr lang="es-AR"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247649</xdr:colOff>
      <xdr:row>55</xdr:row>
      <xdr:rowOff>85725</xdr:rowOff>
    </xdr:from>
    <xdr:to>
      <xdr:col>2</xdr:col>
      <xdr:colOff>923924</xdr:colOff>
      <xdr:row>58</xdr:row>
      <xdr:rowOff>0</xdr:rowOff>
    </xdr:to>
    <xdr:sp macro="" textlink="">
      <xdr:nvSpPr>
        <xdr:cNvPr id="2" name="CuadroTexto 1">
          <a:extLst>
            <a:ext uri="{FF2B5EF4-FFF2-40B4-BE49-F238E27FC236}">
              <a16:creationId xmlns:a16="http://schemas.microsoft.com/office/drawing/2014/main" id="{C587F42C-3E41-4F0F-A436-18F9ADDDE4A7}"/>
            </a:ext>
          </a:extLst>
        </xdr:cNvPr>
        <xdr:cNvSpPr txBox="1"/>
      </xdr:nvSpPr>
      <xdr:spPr>
        <a:xfrm>
          <a:off x="247649" y="9010650"/>
          <a:ext cx="230505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100"/>
            <a:t>-------------------------------------------------</a:t>
          </a:r>
        </a:p>
        <a:p>
          <a:pPr algn="ctr"/>
          <a:r>
            <a:rPr lang="es-AR" sz="1100"/>
            <a:t>Firma y sello del C.</a:t>
          </a:r>
          <a:r>
            <a:rPr lang="es-AR" sz="1100" baseline="0"/>
            <a:t> Sanitario</a:t>
          </a:r>
          <a:endParaRPr lang="es-AR" sz="1100"/>
        </a:p>
      </xdr:txBody>
    </xdr:sp>
    <xdr:clientData/>
  </xdr:twoCellAnchor>
  <xdr:twoCellAnchor>
    <xdr:from>
      <xdr:col>3</xdr:col>
      <xdr:colOff>1009651</xdr:colOff>
      <xdr:row>55</xdr:row>
      <xdr:rowOff>66674</xdr:rowOff>
    </xdr:from>
    <xdr:to>
      <xdr:col>7</xdr:col>
      <xdr:colOff>1</xdr:colOff>
      <xdr:row>58</xdr:row>
      <xdr:rowOff>0</xdr:rowOff>
    </xdr:to>
    <xdr:sp macro="" textlink="">
      <xdr:nvSpPr>
        <xdr:cNvPr id="3" name="CuadroTexto 2">
          <a:extLst>
            <a:ext uri="{FF2B5EF4-FFF2-40B4-BE49-F238E27FC236}">
              <a16:creationId xmlns:a16="http://schemas.microsoft.com/office/drawing/2014/main" id="{E50C4E16-8B90-4D5D-9889-961EE1B44945}"/>
            </a:ext>
          </a:extLst>
        </xdr:cNvPr>
        <xdr:cNvSpPr txBox="1"/>
      </xdr:nvSpPr>
      <xdr:spPr>
        <a:xfrm>
          <a:off x="3752851" y="8991599"/>
          <a:ext cx="2371725" cy="638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100"/>
            <a:t>-------------------------------------------------</a:t>
          </a:r>
        </a:p>
        <a:p>
          <a:pPr algn="ctr"/>
          <a:r>
            <a:rPr lang="es-AR" sz="1100"/>
            <a:t>Firma y aclaración del productor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476243</xdr:colOff>
      <xdr:row>3</xdr:row>
      <xdr:rowOff>87313</xdr:rowOff>
    </xdr:from>
    <xdr:to>
      <xdr:col>6</xdr:col>
      <xdr:colOff>539749</xdr:colOff>
      <xdr:row>8</xdr:row>
      <xdr:rowOff>79375</xdr:rowOff>
    </xdr:to>
    <xdr:sp macro="" textlink="">
      <xdr:nvSpPr>
        <xdr:cNvPr id="2" name="CuadroTexto 1">
          <a:extLst>
            <a:ext uri="{FF2B5EF4-FFF2-40B4-BE49-F238E27FC236}">
              <a16:creationId xmlns:a16="http://schemas.microsoft.com/office/drawing/2014/main" id="{4A15C040-361A-4E4D-B64F-8ED90C34259C}"/>
            </a:ext>
          </a:extLst>
        </xdr:cNvPr>
        <xdr:cNvSpPr txBox="1"/>
      </xdr:nvSpPr>
      <xdr:spPr>
        <a:xfrm>
          <a:off x="7231056" y="920751"/>
          <a:ext cx="2524131" cy="105568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400" b="1" u="sng" baseline="0">
              <a:solidFill>
                <a:schemeClr val="bg1"/>
              </a:solidFill>
            </a:rPr>
            <a:t>COMPLETAR SOLAMENTE LAS CELDAS CON RELLENO </a:t>
          </a:r>
          <a:r>
            <a:rPr lang="es-AR" sz="1400" b="1" u="sng" baseline="0">
              <a:solidFill>
                <a:schemeClr val="bg1">
                  <a:lumMod val="50000"/>
                </a:schemeClr>
              </a:solidFill>
            </a:rPr>
            <a:t>GRIS</a:t>
          </a:r>
        </a:p>
        <a:p>
          <a:pPr algn="ctr"/>
          <a:r>
            <a:rPr lang="es-AR" sz="1400" b="1" baseline="0">
              <a:solidFill>
                <a:schemeClr val="bg1"/>
              </a:solidFill>
            </a:rPr>
            <a:t>Para Sí, solo apretar la S o s</a:t>
          </a:r>
        </a:p>
        <a:p>
          <a:pPr marL="0" marR="0" lvl="0" indent="0" algn="ctr" defTabSz="914400" eaLnBrk="1" fontAlgn="auto" latinLnBrk="0" hangingPunct="1">
            <a:lnSpc>
              <a:spcPct val="100000"/>
            </a:lnSpc>
            <a:spcBef>
              <a:spcPts val="0"/>
            </a:spcBef>
            <a:spcAft>
              <a:spcPts val="0"/>
            </a:spcAft>
            <a:buClrTx/>
            <a:buSzTx/>
            <a:buFontTx/>
            <a:buNone/>
            <a:tabLst/>
            <a:defRPr/>
          </a:pPr>
          <a:r>
            <a:rPr lang="es-AR" sz="1400" b="1" baseline="0">
              <a:solidFill>
                <a:schemeClr val="bg1"/>
              </a:solidFill>
              <a:latin typeface="+mn-lt"/>
              <a:ea typeface="+mn-ea"/>
              <a:cs typeface="+mn-cs"/>
            </a:rPr>
            <a:t>Para No, solo apretar la N o n</a:t>
          </a:r>
        </a:p>
        <a:p>
          <a:endParaRPr lang="es-AR"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447675</xdr:colOff>
      <xdr:row>161</xdr:row>
      <xdr:rowOff>19050</xdr:rowOff>
    </xdr:from>
    <xdr:to>
      <xdr:col>2</xdr:col>
      <xdr:colOff>571500</xdr:colOff>
      <xdr:row>163</xdr:row>
      <xdr:rowOff>171450</xdr:rowOff>
    </xdr:to>
    <xdr:sp macro="" textlink="">
      <xdr:nvSpPr>
        <xdr:cNvPr id="2" name="CuadroTexto 1">
          <a:extLst>
            <a:ext uri="{FF2B5EF4-FFF2-40B4-BE49-F238E27FC236}">
              <a16:creationId xmlns:a16="http://schemas.microsoft.com/office/drawing/2014/main" id="{EEEC9816-CB92-4EBF-8F1A-7F055A5B8C5D}"/>
            </a:ext>
          </a:extLst>
        </xdr:cNvPr>
        <xdr:cNvSpPr txBox="1"/>
      </xdr:nvSpPr>
      <xdr:spPr>
        <a:xfrm>
          <a:off x="447675" y="28917900"/>
          <a:ext cx="255270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100"/>
            <a:t>-------------------------------------------------</a:t>
          </a:r>
        </a:p>
        <a:p>
          <a:pPr algn="ctr"/>
          <a:r>
            <a:rPr lang="es-AR" sz="1100"/>
            <a:t>Firma y sello del C.</a:t>
          </a:r>
          <a:r>
            <a:rPr lang="es-AR" sz="1100" baseline="0"/>
            <a:t> Sanitario</a:t>
          </a:r>
          <a:endParaRPr lang="es-AR" sz="1100"/>
        </a:p>
      </xdr:txBody>
    </xdr:sp>
    <xdr:clientData/>
  </xdr:twoCellAnchor>
  <xdr:twoCellAnchor>
    <xdr:from>
      <xdr:col>3</xdr:col>
      <xdr:colOff>428625</xdr:colOff>
      <xdr:row>160</xdr:row>
      <xdr:rowOff>171450</xdr:rowOff>
    </xdr:from>
    <xdr:to>
      <xdr:col>5</xdr:col>
      <xdr:colOff>1076325</xdr:colOff>
      <xdr:row>163</xdr:row>
      <xdr:rowOff>133350</xdr:rowOff>
    </xdr:to>
    <xdr:sp macro="" textlink="">
      <xdr:nvSpPr>
        <xdr:cNvPr id="3" name="CuadroTexto 2">
          <a:extLst>
            <a:ext uri="{FF2B5EF4-FFF2-40B4-BE49-F238E27FC236}">
              <a16:creationId xmlns:a16="http://schemas.microsoft.com/office/drawing/2014/main" id="{B00A2D16-4689-45A5-AF02-9CEA88A5DFCF}"/>
            </a:ext>
          </a:extLst>
        </xdr:cNvPr>
        <xdr:cNvSpPr txBox="1"/>
      </xdr:nvSpPr>
      <xdr:spPr>
        <a:xfrm>
          <a:off x="3495675" y="28879800"/>
          <a:ext cx="247650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100"/>
            <a:t>-------------------------------------------------</a:t>
          </a:r>
        </a:p>
        <a:p>
          <a:pPr algn="ctr"/>
          <a:r>
            <a:rPr lang="es-AR" sz="1100"/>
            <a:t>Firma y aclaración del productor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600075</xdr:colOff>
      <xdr:row>1</xdr:row>
      <xdr:rowOff>200024</xdr:rowOff>
    </xdr:from>
    <xdr:to>
      <xdr:col>14</xdr:col>
      <xdr:colOff>371475</xdr:colOff>
      <xdr:row>15</xdr:row>
      <xdr:rowOff>123825</xdr:rowOff>
    </xdr:to>
    <xdr:sp macro="" textlink="">
      <xdr:nvSpPr>
        <xdr:cNvPr id="2" name="CuadroTexto 1">
          <a:extLst>
            <a:ext uri="{FF2B5EF4-FFF2-40B4-BE49-F238E27FC236}">
              <a16:creationId xmlns:a16="http://schemas.microsoft.com/office/drawing/2014/main" id="{A3776E84-5304-446E-AFEA-4DF4A7C8A0F5}"/>
            </a:ext>
          </a:extLst>
        </xdr:cNvPr>
        <xdr:cNvSpPr txBox="1"/>
      </xdr:nvSpPr>
      <xdr:spPr>
        <a:xfrm>
          <a:off x="6372225" y="400049"/>
          <a:ext cx="5105400" cy="27241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AR" sz="1100" b="1" baseline="0">
              <a:solidFill>
                <a:srgbClr val="FF0000"/>
              </a:solidFill>
            </a:rPr>
            <a:t>     </a:t>
          </a:r>
          <a:r>
            <a:rPr lang="es-AR" sz="1100" b="1" baseline="0">
              <a:solidFill>
                <a:sysClr val="windowText" lastClr="000000"/>
              </a:solidFill>
            </a:rPr>
            <a:t>Completar solamente las celdas con relleno GRIS. Utilizar los datos de la última acta de vacunación Antiaftosa. Si tiene datos más </a:t>
          </a:r>
          <a:r>
            <a:rPr lang="es-AR" sz="1100" b="1">
              <a:solidFill>
                <a:schemeClr val="dk1"/>
              </a:solidFill>
              <a:effectLst/>
              <a:latin typeface="+mn-lt"/>
              <a:ea typeface="+mn-ea"/>
              <a:cs typeface="+mn-cs"/>
            </a:rPr>
            <a:t>actualizados</a:t>
          </a:r>
          <a:r>
            <a:rPr lang="es-AR" sz="1100" b="1" baseline="0">
              <a:solidFill>
                <a:sysClr val="windowText" lastClr="000000"/>
              </a:solidFill>
            </a:rPr>
            <a:t>; utilizarlos.</a:t>
          </a:r>
        </a:p>
        <a:p>
          <a:pPr algn="l"/>
          <a:endParaRPr lang="es-AR" sz="1100" b="1" baseline="0">
            <a:solidFill>
              <a:sysClr val="windowText" lastClr="000000"/>
            </a:solidFill>
          </a:endParaRPr>
        </a:p>
        <a:p>
          <a:pPr algn="l"/>
          <a:r>
            <a:rPr lang="es-AR" sz="1100" b="1" baseline="0">
              <a:solidFill>
                <a:srgbClr val="FF0000"/>
              </a:solidFill>
            </a:rPr>
            <a:t>IMPORTANTE</a:t>
          </a:r>
          <a:r>
            <a:rPr lang="es-AR" sz="1100" b="1" baseline="0">
              <a:solidFill>
                <a:sysClr val="windowText" lastClr="000000"/>
              </a:solidFill>
            </a:rPr>
            <a:t>: Tener en cuenta que si se cargan los datos de un RENSPA de un ESTABLECIMIENTO donde existen otros y se imputa la totalidad de las hectáreas del campo; se estará subestimando la carga. En estos casos se puede:</a:t>
          </a:r>
        </a:p>
        <a:p>
          <a:pPr algn="l"/>
          <a:r>
            <a:rPr lang="es-AR" sz="1100" b="1" baseline="0">
              <a:solidFill>
                <a:sysClr val="windowText" lastClr="000000"/>
              </a:solidFill>
            </a:rPr>
            <a:t>             a- Imputar solo las ha que utilizada el productor del cual se están cargando los datos.</a:t>
          </a:r>
        </a:p>
        <a:p>
          <a:pPr algn="l"/>
          <a:r>
            <a:rPr lang="es-AR" sz="1100" b="1" baseline="0">
              <a:solidFill>
                <a:sysClr val="windowText" lastClr="000000"/>
              </a:solidFill>
            </a:rPr>
            <a:t>             b- Llenar el cuadro con la totalidad de la hacienda que </a:t>
          </a:r>
          <a:r>
            <a:rPr lang="es-AR" sz="1100" b="1">
              <a:solidFill>
                <a:schemeClr val="dk1"/>
              </a:solidFill>
              <a:effectLst/>
              <a:latin typeface="+mn-lt"/>
              <a:ea typeface="+mn-ea"/>
              <a:cs typeface="+mn-cs"/>
            </a:rPr>
            <a:t>existe</a:t>
          </a:r>
          <a:r>
            <a:rPr lang="es-AR" sz="1100" b="1" baseline="0">
              <a:solidFill>
                <a:sysClr val="windowText" lastClr="000000"/>
              </a:solidFill>
            </a:rPr>
            <a:t> en el establecimiento sin importar que no pertenezcan al productor del cual se están cargando los datos. La existencia real será auditada por los datos informados en la última acta de vacunación Antiaftosa.</a:t>
          </a:r>
        </a:p>
        <a:p>
          <a:endParaRPr lang="es-AR" sz="1100" b="1" baseline="0">
            <a:solidFill>
              <a:srgbClr val="FF0000"/>
            </a:solidFill>
          </a:endParaRPr>
        </a:p>
        <a:p>
          <a:pPr algn="ctr"/>
          <a:r>
            <a:rPr lang="es-AR" sz="1400" b="1" baseline="0">
              <a:solidFill>
                <a:srgbClr val="FF0000"/>
              </a:solidFill>
            </a:rPr>
            <a:t>NO SE REQUIERE IMPRIMIR NI ENVIAR ESTA HOJA.</a:t>
          </a:r>
        </a:p>
        <a:p>
          <a:endParaRPr lang="es-AR"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419100</xdr:colOff>
      <xdr:row>31</xdr:row>
      <xdr:rowOff>114300</xdr:rowOff>
    </xdr:from>
    <xdr:to>
      <xdr:col>10</xdr:col>
      <xdr:colOff>647700</xdr:colOff>
      <xdr:row>34</xdr:row>
      <xdr:rowOff>114300</xdr:rowOff>
    </xdr:to>
    <xdr:sp macro="" textlink="">
      <xdr:nvSpPr>
        <xdr:cNvPr id="2" name="CuadroTexto 1">
          <a:extLst>
            <a:ext uri="{FF2B5EF4-FFF2-40B4-BE49-F238E27FC236}">
              <a16:creationId xmlns:a16="http://schemas.microsoft.com/office/drawing/2014/main" id="{D11CC1ED-3528-4362-BA65-6941738C8B66}"/>
            </a:ext>
          </a:extLst>
        </xdr:cNvPr>
        <xdr:cNvSpPr txBox="1"/>
      </xdr:nvSpPr>
      <xdr:spPr>
        <a:xfrm>
          <a:off x="6238875" y="6410325"/>
          <a:ext cx="3390900" cy="6477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400" b="1" baseline="0">
              <a:solidFill>
                <a:schemeClr val="bg1"/>
              </a:solidFill>
            </a:rPr>
            <a:t>Escribir solo hasta completar una celda y luego seguir en la de abajo  </a:t>
          </a:r>
          <a:endParaRPr lang="es-AR" sz="1100" b="1">
            <a:solidFill>
              <a:srgbClr val="FF0000"/>
            </a:solidFill>
          </a:endParaRPr>
        </a:p>
      </xdr:txBody>
    </xdr:sp>
    <xdr:clientData/>
  </xdr:twoCellAnchor>
  <xdr:twoCellAnchor>
    <xdr:from>
      <xdr:col>6</xdr:col>
      <xdr:colOff>857250</xdr:colOff>
      <xdr:row>16</xdr:row>
      <xdr:rowOff>19051</xdr:rowOff>
    </xdr:from>
    <xdr:to>
      <xdr:col>10</xdr:col>
      <xdr:colOff>219081</xdr:colOff>
      <xdr:row>20</xdr:row>
      <xdr:rowOff>28576</xdr:rowOff>
    </xdr:to>
    <xdr:sp macro="" textlink="">
      <xdr:nvSpPr>
        <xdr:cNvPr id="3" name="CuadroTexto 2">
          <a:extLst>
            <a:ext uri="{FF2B5EF4-FFF2-40B4-BE49-F238E27FC236}">
              <a16:creationId xmlns:a16="http://schemas.microsoft.com/office/drawing/2014/main" id="{4455CC92-B8E5-482E-A6F3-DD54598EEF1A}"/>
            </a:ext>
          </a:extLst>
        </xdr:cNvPr>
        <xdr:cNvSpPr txBox="1"/>
      </xdr:nvSpPr>
      <xdr:spPr>
        <a:xfrm>
          <a:off x="6677025" y="3190876"/>
          <a:ext cx="2524131" cy="8191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400" b="1" u="sng" baseline="0">
              <a:solidFill>
                <a:schemeClr val="bg1"/>
              </a:solidFill>
            </a:rPr>
            <a:t>COMPLETAR SOLAMENTE LAS CELDAS CON RELLENO </a:t>
          </a:r>
          <a:r>
            <a:rPr lang="es-AR" sz="1400" b="1" u="sng" baseline="0">
              <a:solidFill>
                <a:schemeClr val="bg1">
                  <a:lumMod val="50000"/>
                </a:schemeClr>
              </a:solidFill>
            </a:rPr>
            <a:t>GRIS</a:t>
          </a:r>
        </a:p>
        <a:p>
          <a:endParaRPr lang="es-AR" sz="1100" b="1">
            <a:solidFill>
              <a:srgbClr val="FF0000"/>
            </a:solidFill>
          </a:endParaRPr>
        </a:p>
      </xdr:txBody>
    </xdr:sp>
    <xdr:clientData/>
  </xdr:twoCellAnchor>
  <xdr:twoCellAnchor>
    <xdr:from>
      <xdr:col>7</xdr:col>
      <xdr:colOff>180975</xdr:colOff>
      <xdr:row>0</xdr:row>
      <xdr:rowOff>85725</xdr:rowOff>
    </xdr:from>
    <xdr:to>
      <xdr:col>12</xdr:col>
      <xdr:colOff>200025</xdr:colOff>
      <xdr:row>8</xdr:row>
      <xdr:rowOff>102177</xdr:rowOff>
    </xdr:to>
    <xdr:sp macro="" textlink="">
      <xdr:nvSpPr>
        <xdr:cNvPr id="4" name="Bocadillo: rectángulo 3">
          <a:extLst>
            <a:ext uri="{FF2B5EF4-FFF2-40B4-BE49-F238E27FC236}">
              <a16:creationId xmlns:a16="http://schemas.microsoft.com/office/drawing/2014/main" id="{A94468F5-94CF-43CB-B79C-48E9E495B873}"/>
            </a:ext>
          </a:extLst>
        </xdr:cNvPr>
        <xdr:cNvSpPr/>
      </xdr:nvSpPr>
      <xdr:spPr>
        <a:xfrm>
          <a:off x="6877050" y="85725"/>
          <a:ext cx="3829050" cy="1702377"/>
        </a:xfrm>
        <a:prstGeom prst="wedgeRectCallout">
          <a:avLst>
            <a:gd name="adj1" fmla="val -107897"/>
            <a:gd name="adj2" fmla="val 291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AR" sz="1200" b="1" baseline="0">
              <a:solidFill>
                <a:schemeClr val="lt1"/>
              </a:solidFill>
              <a:effectLst/>
              <a:latin typeface="+mn-lt"/>
              <a:ea typeface="+mn-ea"/>
              <a:cs typeface="+mn-cs"/>
            </a:rPr>
            <a:t>1- Si el número que aparece es NEGATIVO, significa que se registraron MÁS toros que "Cantidad de toros evaluados"</a:t>
          </a:r>
          <a:endParaRPr lang="es-AR" sz="1200">
            <a:effectLst/>
          </a:endParaRPr>
        </a:p>
        <a:p>
          <a:pPr eaLnBrk="1" fontAlgn="auto" latinLnBrk="0" hangingPunct="1"/>
          <a:r>
            <a:rPr lang="es-AR" sz="1200" b="1" baseline="0">
              <a:solidFill>
                <a:schemeClr val="lt1"/>
              </a:solidFill>
              <a:effectLst/>
              <a:latin typeface="+mn-lt"/>
              <a:ea typeface="+mn-ea"/>
              <a:cs typeface="+mn-cs"/>
            </a:rPr>
            <a:t>2- Si el número que aparece es POSITIVO, significa que se registraron MENOS toros que </a:t>
          </a:r>
          <a:r>
            <a:rPr lang="es-AR" sz="1100" b="1" baseline="0">
              <a:solidFill>
                <a:schemeClr val="lt1"/>
              </a:solidFill>
              <a:effectLst/>
              <a:latin typeface="+mn-lt"/>
              <a:ea typeface="+mn-ea"/>
              <a:cs typeface="+mn-cs"/>
            </a:rPr>
            <a:t>"Cantidad de toros evaluados"</a:t>
          </a:r>
          <a:endParaRPr lang="es-AR" sz="1200">
            <a:effectLst/>
          </a:endParaRPr>
        </a:p>
        <a:p>
          <a:pPr eaLnBrk="1" fontAlgn="auto" latinLnBrk="0" hangingPunct="1"/>
          <a:r>
            <a:rPr lang="es-AR" sz="1200" b="1" baseline="0">
              <a:solidFill>
                <a:schemeClr val="lt1"/>
              </a:solidFill>
              <a:effectLst/>
              <a:latin typeface="+mn-lt"/>
              <a:ea typeface="+mn-ea"/>
              <a:cs typeface="+mn-cs"/>
            </a:rPr>
            <a:t>3- Si no aparece NINGÚN número, significa que coiciden todos los datos.</a:t>
          </a:r>
          <a:endParaRPr lang="es-AR" sz="1200">
            <a:effectLst/>
          </a:endParaRPr>
        </a:p>
        <a:p>
          <a:pPr algn="l"/>
          <a:endParaRPr lang="es-A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9526</xdr:colOff>
      <xdr:row>55</xdr:row>
      <xdr:rowOff>9525</xdr:rowOff>
    </xdr:from>
    <xdr:to>
      <xdr:col>2</xdr:col>
      <xdr:colOff>781050</xdr:colOff>
      <xdr:row>57</xdr:row>
      <xdr:rowOff>123825</xdr:rowOff>
    </xdr:to>
    <xdr:sp macro="" textlink="">
      <xdr:nvSpPr>
        <xdr:cNvPr id="2" name="CuadroTexto 1">
          <a:extLst>
            <a:ext uri="{FF2B5EF4-FFF2-40B4-BE49-F238E27FC236}">
              <a16:creationId xmlns:a16="http://schemas.microsoft.com/office/drawing/2014/main" id="{ACE278A0-C6EC-4D50-BCC8-B021DDF2F75E}"/>
            </a:ext>
          </a:extLst>
        </xdr:cNvPr>
        <xdr:cNvSpPr txBox="1"/>
      </xdr:nvSpPr>
      <xdr:spPr>
        <a:xfrm>
          <a:off x="9526" y="9210675"/>
          <a:ext cx="2333624"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000"/>
            <a:t>-------------------------------------------------</a:t>
          </a:r>
        </a:p>
        <a:p>
          <a:pPr algn="ctr"/>
          <a:r>
            <a:rPr lang="es-AR" sz="1000"/>
            <a:t>Firma y sello del C.</a:t>
          </a:r>
          <a:r>
            <a:rPr lang="es-AR" sz="1000" baseline="0"/>
            <a:t> Sanitario</a:t>
          </a:r>
          <a:endParaRPr lang="es-AR" sz="1000"/>
        </a:p>
      </xdr:txBody>
    </xdr:sp>
    <xdr:clientData/>
  </xdr:twoCellAnchor>
  <xdr:twoCellAnchor>
    <xdr:from>
      <xdr:col>2</xdr:col>
      <xdr:colOff>1162050</xdr:colOff>
      <xdr:row>55</xdr:row>
      <xdr:rowOff>76200</xdr:rowOff>
    </xdr:from>
    <xdr:to>
      <xdr:col>5</xdr:col>
      <xdr:colOff>647701</xdr:colOff>
      <xdr:row>57</xdr:row>
      <xdr:rowOff>114300</xdr:rowOff>
    </xdr:to>
    <xdr:sp macro="" textlink="">
      <xdr:nvSpPr>
        <xdr:cNvPr id="3" name="CuadroTexto 2">
          <a:extLst>
            <a:ext uri="{FF2B5EF4-FFF2-40B4-BE49-F238E27FC236}">
              <a16:creationId xmlns:a16="http://schemas.microsoft.com/office/drawing/2014/main" id="{175D19D8-0D01-4E44-B075-29149641DBAA}"/>
            </a:ext>
          </a:extLst>
        </xdr:cNvPr>
        <xdr:cNvSpPr txBox="1"/>
      </xdr:nvSpPr>
      <xdr:spPr>
        <a:xfrm>
          <a:off x="2724150" y="9277350"/>
          <a:ext cx="3009901"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000"/>
            <a:t>-------------------------------------------------</a:t>
          </a:r>
        </a:p>
        <a:p>
          <a:pPr algn="ctr"/>
          <a:r>
            <a:rPr lang="es-AR" sz="1000"/>
            <a:t>Firma y aclaración del productor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114300</xdr:colOff>
      <xdr:row>0</xdr:row>
      <xdr:rowOff>123826</xdr:rowOff>
    </xdr:from>
    <xdr:to>
      <xdr:col>13</xdr:col>
      <xdr:colOff>133350</xdr:colOff>
      <xdr:row>8</xdr:row>
      <xdr:rowOff>180976</xdr:rowOff>
    </xdr:to>
    <xdr:sp macro="" textlink="">
      <xdr:nvSpPr>
        <xdr:cNvPr id="6" name="Bocadillo: rectángulo 5">
          <a:extLst>
            <a:ext uri="{FF2B5EF4-FFF2-40B4-BE49-F238E27FC236}">
              <a16:creationId xmlns:a16="http://schemas.microsoft.com/office/drawing/2014/main" id="{0B93F4D4-9B16-45AC-ACED-C46BE255AD0D}"/>
            </a:ext>
          </a:extLst>
        </xdr:cNvPr>
        <xdr:cNvSpPr/>
      </xdr:nvSpPr>
      <xdr:spPr>
        <a:xfrm>
          <a:off x="7387936" y="123826"/>
          <a:ext cx="3829050" cy="1702377"/>
        </a:xfrm>
        <a:prstGeom prst="wedgeRectCallout">
          <a:avLst>
            <a:gd name="adj1" fmla="val -72574"/>
            <a:gd name="adj2" fmla="val -4946"/>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8</xdr:col>
      <xdr:colOff>123825</xdr:colOff>
      <xdr:row>0</xdr:row>
      <xdr:rowOff>114301</xdr:rowOff>
    </xdr:from>
    <xdr:to>
      <xdr:col>13</xdr:col>
      <xdr:colOff>142875</xdr:colOff>
      <xdr:row>8</xdr:row>
      <xdr:rowOff>171451</xdr:rowOff>
    </xdr:to>
    <xdr:sp macro="" textlink="">
      <xdr:nvSpPr>
        <xdr:cNvPr id="7" name="Bocadillo: rectángulo 6">
          <a:extLst>
            <a:ext uri="{FF2B5EF4-FFF2-40B4-BE49-F238E27FC236}">
              <a16:creationId xmlns:a16="http://schemas.microsoft.com/office/drawing/2014/main" id="{BD2938E7-C2E5-40BF-962C-8FA85BBB0108}"/>
            </a:ext>
          </a:extLst>
        </xdr:cNvPr>
        <xdr:cNvSpPr/>
      </xdr:nvSpPr>
      <xdr:spPr>
        <a:xfrm>
          <a:off x="7848600" y="114301"/>
          <a:ext cx="3829050" cy="1714500"/>
        </a:xfrm>
        <a:prstGeom prst="wedgeRectCallout">
          <a:avLst>
            <a:gd name="adj1" fmla="val -72822"/>
            <a:gd name="adj2" fmla="val 70054"/>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AR" sz="1200" b="1" baseline="0">
              <a:solidFill>
                <a:schemeClr val="lt1"/>
              </a:solidFill>
              <a:effectLst/>
              <a:latin typeface="+mn-lt"/>
              <a:ea typeface="+mn-ea"/>
              <a:cs typeface="+mn-cs"/>
            </a:rPr>
            <a:t>1- Si el número que aparece es NEGATIVO, significa que los datos cargados son MÁS que el total.</a:t>
          </a:r>
        </a:p>
        <a:p>
          <a:endParaRPr lang="es-AR" sz="1200" b="1" baseline="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AR" sz="1100" b="1" baseline="0">
              <a:solidFill>
                <a:schemeClr val="lt1"/>
              </a:solidFill>
              <a:effectLst/>
              <a:latin typeface="+mn-lt"/>
              <a:ea typeface="+mn-ea"/>
              <a:cs typeface="+mn-cs"/>
            </a:rPr>
            <a:t>2- Si el número que aparece es POSITIVO, significa que los datos cargados son MENOS que el total.</a:t>
          </a:r>
        </a:p>
        <a:p>
          <a:pPr marL="0" marR="0" lvl="0" indent="0" defTabSz="914400" eaLnBrk="1" fontAlgn="auto" latinLnBrk="0" hangingPunct="1">
            <a:lnSpc>
              <a:spcPct val="100000"/>
            </a:lnSpc>
            <a:spcBef>
              <a:spcPts val="0"/>
            </a:spcBef>
            <a:spcAft>
              <a:spcPts val="0"/>
            </a:spcAft>
            <a:buClrTx/>
            <a:buSzTx/>
            <a:buFontTx/>
            <a:buNone/>
            <a:tabLst/>
            <a:defRPr/>
          </a:pPr>
          <a:endParaRPr lang="es-AR" sz="1200">
            <a:effectLst/>
          </a:endParaRPr>
        </a:p>
        <a:p>
          <a:pPr eaLnBrk="1" fontAlgn="auto" latinLnBrk="0" hangingPunct="1"/>
          <a:r>
            <a:rPr lang="es-AR" sz="1200" b="1" baseline="0">
              <a:solidFill>
                <a:schemeClr val="lt1"/>
              </a:solidFill>
              <a:effectLst/>
              <a:latin typeface="+mn-lt"/>
              <a:ea typeface="+mn-ea"/>
              <a:cs typeface="+mn-cs"/>
            </a:rPr>
            <a:t>3- Si no aparece NINGÚN número, significa que coiciden todos los datos.</a:t>
          </a:r>
          <a:endParaRPr lang="es-AR" sz="1200">
            <a:effectLst/>
          </a:endParaRPr>
        </a:p>
        <a:p>
          <a:pPr algn="l"/>
          <a:endParaRPr lang="es-AR" sz="1100"/>
        </a:p>
      </xdr:txBody>
    </xdr:sp>
    <xdr:clientData/>
  </xdr:twoCellAnchor>
  <xdr:twoCellAnchor>
    <xdr:from>
      <xdr:col>7</xdr:col>
      <xdr:colOff>486112</xdr:colOff>
      <xdr:row>36</xdr:row>
      <xdr:rowOff>47625</xdr:rowOff>
    </xdr:from>
    <xdr:to>
      <xdr:col>12</xdr:col>
      <xdr:colOff>63610</xdr:colOff>
      <xdr:row>39</xdr:row>
      <xdr:rowOff>47625</xdr:rowOff>
    </xdr:to>
    <xdr:sp macro="" textlink="">
      <xdr:nvSpPr>
        <xdr:cNvPr id="8" name="CuadroTexto 7">
          <a:extLst>
            <a:ext uri="{FF2B5EF4-FFF2-40B4-BE49-F238E27FC236}">
              <a16:creationId xmlns:a16="http://schemas.microsoft.com/office/drawing/2014/main" id="{57C47784-9C3B-480D-BC94-12C6690CB349}"/>
            </a:ext>
          </a:extLst>
        </xdr:cNvPr>
        <xdr:cNvSpPr txBox="1"/>
      </xdr:nvSpPr>
      <xdr:spPr>
        <a:xfrm>
          <a:off x="7459773" y="7574076"/>
          <a:ext cx="3404507" cy="65484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400" b="1" baseline="0">
              <a:solidFill>
                <a:schemeClr val="bg1"/>
              </a:solidFill>
            </a:rPr>
            <a:t>Escribir solo hasta completar una celda y luego seguir en la de abajo  </a:t>
          </a:r>
          <a:endParaRPr lang="es-AR" sz="1100" b="1">
            <a:solidFill>
              <a:srgbClr val="FF0000"/>
            </a:solidFill>
          </a:endParaRPr>
        </a:p>
      </xdr:txBody>
    </xdr:sp>
    <xdr:clientData/>
  </xdr:twoCellAnchor>
  <xdr:twoCellAnchor>
    <xdr:from>
      <xdr:col>8</xdr:col>
      <xdr:colOff>0</xdr:colOff>
      <xdr:row>14</xdr:row>
      <xdr:rowOff>0</xdr:rowOff>
    </xdr:from>
    <xdr:to>
      <xdr:col>11</xdr:col>
      <xdr:colOff>238131</xdr:colOff>
      <xdr:row>18</xdr:row>
      <xdr:rowOff>5195</xdr:rowOff>
    </xdr:to>
    <xdr:sp macro="" textlink="">
      <xdr:nvSpPr>
        <xdr:cNvPr id="9" name="CuadroTexto 8">
          <a:extLst>
            <a:ext uri="{FF2B5EF4-FFF2-40B4-BE49-F238E27FC236}">
              <a16:creationId xmlns:a16="http://schemas.microsoft.com/office/drawing/2014/main" id="{20663E71-BE9A-4443-9811-98FFB58349A9}"/>
            </a:ext>
          </a:extLst>
        </xdr:cNvPr>
        <xdr:cNvSpPr txBox="1"/>
      </xdr:nvSpPr>
      <xdr:spPr>
        <a:xfrm>
          <a:off x="7273636" y="2857500"/>
          <a:ext cx="2524131" cy="8191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400" b="1" u="sng" baseline="0">
              <a:solidFill>
                <a:schemeClr val="bg1"/>
              </a:solidFill>
            </a:rPr>
            <a:t>COMPLETAR SOLAMENTE LAS CELDAS CON RELLENO </a:t>
          </a:r>
          <a:r>
            <a:rPr lang="es-AR" sz="1400" b="1" u="sng" baseline="0">
              <a:solidFill>
                <a:schemeClr val="bg1">
                  <a:lumMod val="50000"/>
                </a:schemeClr>
              </a:solidFill>
            </a:rPr>
            <a:t>GRIS</a:t>
          </a:r>
        </a:p>
        <a:p>
          <a:endParaRPr lang="es-AR" sz="11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54</xdr:row>
      <xdr:rowOff>28575</xdr:rowOff>
    </xdr:from>
    <xdr:to>
      <xdr:col>2</xdr:col>
      <xdr:colOff>647699</xdr:colOff>
      <xdr:row>56</xdr:row>
      <xdr:rowOff>123825</xdr:rowOff>
    </xdr:to>
    <xdr:sp macro="" textlink="">
      <xdr:nvSpPr>
        <xdr:cNvPr id="4" name="CuadroTexto 3">
          <a:extLst>
            <a:ext uri="{FF2B5EF4-FFF2-40B4-BE49-F238E27FC236}">
              <a16:creationId xmlns:a16="http://schemas.microsoft.com/office/drawing/2014/main" id="{B8193014-E44B-495B-82A8-8FCB9551DA9C}"/>
            </a:ext>
          </a:extLst>
        </xdr:cNvPr>
        <xdr:cNvSpPr txBox="1"/>
      </xdr:nvSpPr>
      <xdr:spPr>
        <a:xfrm>
          <a:off x="0" y="9277350"/>
          <a:ext cx="2333624"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000"/>
            <a:t>-------------------------------------------------</a:t>
          </a:r>
        </a:p>
        <a:p>
          <a:pPr algn="ctr"/>
          <a:r>
            <a:rPr lang="es-AR" sz="1000"/>
            <a:t>Firma y sello del C.</a:t>
          </a:r>
          <a:r>
            <a:rPr lang="es-AR" sz="1000" baseline="0"/>
            <a:t> Sanitario</a:t>
          </a:r>
          <a:endParaRPr lang="es-AR" sz="1000"/>
        </a:p>
      </xdr:txBody>
    </xdr:sp>
    <xdr:clientData/>
  </xdr:twoCellAnchor>
  <xdr:twoCellAnchor>
    <xdr:from>
      <xdr:col>3</xdr:col>
      <xdr:colOff>0</xdr:colOff>
      <xdr:row>54</xdr:row>
      <xdr:rowOff>85725</xdr:rowOff>
    </xdr:from>
    <xdr:to>
      <xdr:col>5</xdr:col>
      <xdr:colOff>933451</xdr:colOff>
      <xdr:row>56</xdr:row>
      <xdr:rowOff>104775</xdr:rowOff>
    </xdr:to>
    <xdr:sp macro="" textlink="">
      <xdr:nvSpPr>
        <xdr:cNvPr id="5" name="CuadroTexto 4">
          <a:extLst>
            <a:ext uri="{FF2B5EF4-FFF2-40B4-BE49-F238E27FC236}">
              <a16:creationId xmlns:a16="http://schemas.microsoft.com/office/drawing/2014/main" id="{79A523C1-581B-4C99-B6D6-28DAED7A6295}"/>
            </a:ext>
          </a:extLst>
        </xdr:cNvPr>
        <xdr:cNvSpPr txBox="1"/>
      </xdr:nvSpPr>
      <xdr:spPr>
        <a:xfrm>
          <a:off x="2867025" y="9334500"/>
          <a:ext cx="3009901"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000"/>
            <a:t>-------------------------------------------------</a:t>
          </a:r>
        </a:p>
        <a:p>
          <a:pPr algn="ctr"/>
          <a:r>
            <a:rPr lang="es-AR" sz="1000"/>
            <a:t>Firma y aclaración del productor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152400</xdr:colOff>
      <xdr:row>36</xdr:row>
      <xdr:rowOff>0</xdr:rowOff>
    </xdr:from>
    <xdr:to>
      <xdr:col>10</xdr:col>
      <xdr:colOff>495300</xdr:colOff>
      <xdr:row>39</xdr:row>
      <xdr:rowOff>76200</xdr:rowOff>
    </xdr:to>
    <xdr:sp macro="" textlink="">
      <xdr:nvSpPr>
        <xdr:cNvPr id="2" name="CuadroTexto 1">
          <a:extLst>
            <a:ext uri="{FF2B5EF4-FFF2-40B4-BE49-F238E27FC236}">
              <a16:creationId xmlns:a16="http://schemas.microsoft.com/office/drawing/2014/main" id="{5E4795ED-05BA-44DF-A3EF-34557EFB0C1B}"/>
            </a:ext>
          </a:extLst>
        </xdr:cNvPr>
        <xdr:cNvSpPr txBox="1"/>
      </xdr:nvSpPr>
      <xdr:spPr>
        <a:xfrm>
          <a:off x="5781675" y="5867400"/>
          <a:ext cx="3390900" cy="6477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400" b="1" baseline="0">
              <a:solidFill>
                <a:schemeClr val="bg1"/>
              </a:solidFill>
            </a:rPr>
            <a:t>Escribir solo hasta completar una celda y luego seguir en la de abajo  </a:t>
          </a:r>
          <a:endParaRPr lang="es-AR" sz="1100" b="1">
            <a:solidFill>
              <a:srgbClr val="FF0000"/>
            </a:solidFill>
          </a:endParaRPr>
        </a:p>
      </xdr:txBody>
    </xdr:sp>
    <xdr:clientData/>
  </xdr:twoCellAnchor>
  <xdr:twoCellAnchor>
    <xdr:from>
      <xdr:col>9</xdr:col>
      <xdr:colOff>133350</xdr:colOff>
      <xdr:row>0</xdr:row>
      <xdr:rowOff>0</xdr:rowOff>
    </xdr:from>
    <xdr:to>
      <xdr:col>13</xdr:col>
      <xdr:colOff>514350</xdr:colOff>
      <xdr:row>5</xdr:row>
      <xdr:rowOff>9525</xdr:rowOff>
    </xdr:to>
    <xdr:sp macro="" textlink="">
      <xdr:nvSpPr>
        <xdr:cNvPr id="3" name="Bocadillo: rectángulo 2">
          <a:extLst>
            <a:ext uri="{FF2B5EF4-FFF2-40B4-BE49-F238E27FC236}">
              <a16:creationId xmlns:a16="http://schemas.microsoft.com/office/drawing/2014/main" id="{C029FC63-1F32-441F-859E-3AB602702365}"/>
            </a:ext>
          </a:extLst>
        </xdr:cNvPr>
        <xdr:cNvSpPr/>
      </xdr:nvSpPr>
      <xdr:spPr>
        <a:xfrm>
          <a:off x="8553450" y="0"/>
          <a:ext cx="3429000" cy="1038225"/>
        </a:xfrm>
        <a:prstGeom prst="wedgeRectCallout">
          <a:avLst>
            <a:gd name="adj1" fmla="val -74240"/>
            <a:gd name="adj2" fmla="val 42591"/>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7</xdr:col>
      <xdr:colOff>0</xdr:colOff>
      <xdr:row>14</xdr:row>
      <xdr:rowOff>0</xdr:rowOff>
    </xdr:from>
    <xdr:to>
      <xdr:col>10</xdr:col>
      <xdr:colOff>238131</xdr:colOff>
      <xdr:row>18</xdr:row>
      <xdr:rowOff>0</xdr:rowOff>
    </xdr:to>
    <xdr:sp macro="" textlink="">
      <xdr:nvSpPr>
        <xdr:cNvPr id="5" name="CuadroTexto 4">
          <a:extLst>
            <a:ext uri="{FF2B5EF4-FFF2-40B4-BE49-F238E27FC236}">
              <a16:creationId xmlns:a16="http://schemas.microsoft.com/office/drawing/2014/main" id="{6EC2237E-24F2-42CD-A9FE-1BC93E3FAF67}"/>
            </a:ext>
          </a:extLst>
        </xdr:cNvPr>
        <xdr:cNvSpPr txBox="1"/>
      </xdr:nvSpPr>
      <xdr:spPr>
        <a:xfrm>
          <a:off x="6800850" y="2867025"/>
          <a:ext cx="2524131" cy="8191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AR" sz="1400" b="1" u="sng" baseline="0">
              <a:solidFill>
                <a:schemeClr val="bg1"/>
              </a:solidFill>
            </a:rPr>
            <a:t>COMPLETAR SOLAMENTE LAS CELDAS CON RELLENO </a:t>
          </a:r>
          <a:r>
            <a:rPr lang="es-AR" sz="1400" b="1" u="sng" baseline="0">
              <a:solidFill>
                <a:schemeClr val="bg1">
                  <a:lumMod val="50000"/>
                </a:schemeClr>
              </a:solidFill>
            </a:rPr>
            <a:t>GRIS</a:t>
          </a:r>
        </a:p>
        <a:p>
          <a:endParaRPr lang="es-AR" sz="1100" b="1">
            <a:solidFill>
              <a:srgbClr val="FF0000"/>
            </a:solidFill>
          </a:endParaRPr>
        </a:p>
      </xdr:txBody>
    </xdr:sp>
    <xdr:clientData/>
  </xdr:twoCellAnchor>
  <xdr:twoCellAnchor>
    <xdr:from>
      <xdr:col>9</xdr:col>
      <xdr:colOff>142875</xdr:colOff>
      <xdr:row>0</xdr:row>
      <xdr:rowOff>9525</xdr:rowOff>
    </xdr:from>
    <xdr:to>
      <xdr:col>14</xdr:col>
      <xdr:colOff>161925</xdr:colOff>
      <xdr:row>8</xdr:row>
      <xdr:rowOff>73602</xdr:rowOff>
    </xdr:to>
    <xdr:sp macro="" textlink="">
      <xdr:nvSpPr>
        <xdr:cNvPr id="6" name="Bocadillo: rectángulo 5">
          <a:extLst>
            <a:ext uri="{FF2B5EF4-FFF2-40B4-BE49-F238E27FC236}">
              <a16:creationId xmlns:a16="http://schemas.microsoft.com/office/drawing/2014/main" id="{95F7F853-4BA6-47C6-B2A9-41F3CC6A7922}"/>
            </a:ext>
          </a:extLst>
        </xdr:cNvPr>
        <xdr:cNvSpPr/>
      </xdr:nvSpPr>
      <xdr:spPr>
        <a:xfrm>
          <a:off x="8467725" y="9525"/>
          <a:ext cx="3829050" cy="1702377"/>
        </a:xfrm>
        <a:prstGeom prst="wedgeRectCallout">
          <a:avLst>
            <a:gd name="adj1" fmla="val -72822"/>
            <a:gd name="adj2" fmla="val 70054"/>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AR" sz="1200" b="1" baseline="0">
              <a:solidFill>
                <a:schemeClr val="lt1"/>
              </a:solidFill>
              <a:effectLst/>
              <a:latin typeface="+mn-lt"/>
              <a:ea typeface="+mn-ea"/>
              <a:cs typeface="+mn-cs"/>
            </a:rPr>
            <a:t>1- Si el número que aparece es NEGATIVO, significa que los datos cargados son MÁS que el total.</a:t>
          </a:r>
        </a:p>
        <a:p>
          <a:endParaRPr lang="es-AR" sz="1200" b="1" baseline="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AR" sz="1100" b="1" baseline="0">
              <a:solidFill>
                <a:schemeClr val="lt1"/>
              </a:solidFill>
              <a:effectLst/>
              <a:latin typeface="+mn-lt"/>
              <a:ea typeface="+mn-ea"/>
              <a:cs typeface="+mn-cs"/>
            </a:rPr>
            <a:t>2- Si el número que aparece es POSITIVO, significa que los datos cargados son MENOS que el total.</a:t>
          </a:r>
        </a:p>
        <a:p>
          <a:pPr marL="0" marR="0" lvl="0" indent="0" defTabSz="914400" eaLnBrk="1" fontAlgn="auto" latinLnBrk="0" hangingPunct="1">
            <a:lnSpc>
              <a:spcPct val="100000"/>
            </a:lnSpc>
            <a:spcBef>
              <a:spcPts val="0"/>
            </a:spcBef>
            <a:spcAft>
              <a:spcPts val="0"/>
            </a:spcAft>
            <a:buClrTx/>
            <a:buSzTx/>
            <a:buFontTx/>
            <a:buNone/>
            <a:tabLst/>
            <a:defRPr/>
          </a:pPr>
          <a:endParaRPr lang="es-AR" sz="1200">
            <a:effectLst/>
          </a:endParaRPr>
        </a:p>
        <a:p>
          <a:pPr eaLnBrk="1" fontAlgn="auto" latinLnBrk="0" hangingPunct="1"/>
          <a:r>
            <a:rPr lang="es-AR" sz="1200" b="1" baseline="0">
              <a:solidFill>
                <a:schemeClr val="lt1"/>
              </a:solidFill>
              <a:effectLst/>
              <a:latin typeface="+mn-lt"/>
              <a:ea typeface="+mn-ea"/>
              <a:cs typeface="+mn-cs"/>
            </a:rPr>
            <a:t>3- Si no aparece NINGÚN número, significa que coiciden todos los datos.</a:t>
          </a:r>
          <a:endParaRPr lang="es-AR" sz="1200">
            <a:effectLst/>
          </a:endParaRPr>
        </a:p>
        <a:p>
          <a:pPr algn="l"/>
          <a:endParaRPr lang="es-A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hyperlink" Target="mailto:fuefagalvez@cegnet.com.ar" TargetMode="External"/><Relationship Id="rId13" Type="http://schemas.openxmlformats.org/officeDocument/2006/relationships/hyperlink" Target="mailto:acosanafirmat@af.arnetbiz.com.ar" TargetMode="External"/><Relationship Id="rId18" Type="http://schemas.openxmlformats.org/officeDocument/2006/relationships/hyperlink" Target="mailto:cozosasanjavier@gmail.com" TargetMode="External"/><Relationship Id="rId3" Type="http://schemas.openxmlformats.org/officeDocument/2006/relationships/hyperlink" Target="mailto:rosariosanlorenzo@hotmail.com" TargetMode="External"/><Relationship Id="rId7" Type="http://schemas.openxmlformats.org/officeDocument/2006/relationships/hyperlink" Target="mailto:uelfusma@rural.arnetbiz.com.ar" TargetMode="External"/><Relationship Id="rId12" Type="http://schemas.openxmlformats.org/officeDocument/2006/relationships/hyperlink" Target="mailto:acsauellacapital@gmail.com" TargetMode="External"/><Relationship Id="rId17" Type="http://schemas.openxmlformats.org/officeDocument/2006/relationships/hyperlink" Target="mailto:betinavig@hotmail.com" TargetMode="External"/><Relationship Id="rId2" Type="http://schemas.openxmlformats.org/officeDocument/2006/relationships/hyperlink" Target="mailto:fundacioniriondosur@gmail.com" TargetMode="External"/><Relationship Id="rId16" Type="http://schemas.openxmlformats.org/officeDocument/2006/relationships/hyperlink" Target="mailto:aacsagaray@yahoo.com.ar" TargetMode="External"/><Relationship Id="rId20" Type="http://schemas.openxmlformats.org/officeDocument/2006/relationships/printerSettings" Target="../printerSettings/printerSettings1.bin"/><Relationship Id="rId1" Type="http://schemas.openxmlformats.org/officeDocument/2006/relationships/hyperlink" Target="mailto:sancristobaleste_aft@yahoo.com.ar" TargetMode="External"/><Relationship Id="rId6" Type="http://schemas.openxmlformats.org/officeDocument/2006/relationships/hyperlink" Target="mailto:fuefa@sanjustof.com.ar" TargetMode="External"/><Relationship Id="rId11" Type="http://schemas.openxmlformats.org/officeDocument/2006/relationships/hyperlink" Target="mailto:absalasparejas@hotmail.com" TargetMode="External"/><Relationship Id="rId5" Type="http://schemas.openxmlformats.org/officeDocument/2006/relationships/hyperlink" Target="mailto:fucosa.alcorta@icpaz.com.ar" TargetMode="External"/><Relationship Id="rId15" Type="http://schemas.openxmlformats.org/officeDocument/2006/relationships/hyperlink" Target="mailto:fundacionvt@powervt.com.ar" TargetMode="External"/><Relationship Id="rId10" Type="http://schemas.openxmlformats.org/officeDocument/2006/relationships/hyperlink" Target="mailto:cocorufino@hotmail.com" TargetMode="External"/><Relationship Id="rId19" Type="http://schemas.openxmlformats.org/officeDocument/2006/relationships/hyperlink" Target="mailto:ruralesperanza@arnetbiz.com.ar" TargetMode="External"/><Relationship Id="rId4" Type="http://schemas.openxmlformats.org/officeDocument/2006/relationships/hyperlink" Target="mailto:fucefa@coevicalnet.com.ar" TargetMode="External"/><Relationship Id="rId9" Type="http://schemas.openxmlformats.org/officeDocument/2006/relationships/hyperlink" Target="mailto:uelsco@sanguillermo.com.ar" TargetMode="External"/><Relationship Id="rId14" Type="http://schemas.openxmlformats.org/officeDocument/2006/relationships/hyperlink" Target="mailto:acasa@arnet.com.a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46CB6-113A-4F17-B2F2-5D3DD193A8C6}">
  <sheetPr>
    <tabColor rgb="FFFFFF00"/>
  </sheetPr>
  <dimension ref="A1"/>
  <sheetViews>
    <sheetView tabSelected="1" workbookViewId="0">
      <selection activeCell="A17" sqref="A17"/>
    </sheetView>
  </sheetViews>
  <sheetFormatPr baseColWidth="10" defaultRowHeight="15" x14ac:dyDescent="0.25"/>
  <sheetData/>
  <sheetProtection algorithmName="SHA-512" hashValue="om7+mIDfwAVpTR66eKQCUendGVr/4rFIfgb58NqVMRdmWov93S7cjm1joH/LIB4ipu1piAa3RXNasX8EK4MkiA==" saltValue="KkpdyZOOdQ32zYEDVuxEh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642CB-BEA5-486F-9D28-3090F77153E6}">
  <sheetPr>
    <tabColor theme="8" tint="-0.249977111117893"/>
    <pageSetUpPr fitToPage="1"/>
  </sheetPr>
  <dimension ref="A1:G58"/>
  <sheetViews>
    <sheetView showGridLines="0" showZeros="0" zoomScaleNormal="100" workbookViewId="0">
      <selection activeCell="A2" sqref="A2:G2"/>
    </sheetView>
  </sheetViews>
  <sheetFormatPr baseColWidth="10" defaultRowHeight="15.75" x14ac:dyDescent="0.25"/>
  <cols>
    <col min="1" max="1" width="12.7109375" style="138" customWidth="1"/>
    <col min="2" max="2" width="12.5703125" style="138" customWidth="1"/>
    <col min="3" max="4" width="17.7109375" style="138" customWidth="1"/>
    <col min="5" max="5" width="13.42578125" style="138" bestFit="1" customWidth="1"/>
    <col min="6" max="6" width="14.5703125" style="138" customWidth="1"/>
    <col min="7" max="7" width="5.140625" style="138" bestFit="1" customWidth="1"/>
    <col min="8" max="16384" width="11.42578125" style="138"/>
  </cols>
  <sheetData>
    <row r="1" spans="1:7" x14ac:dyDescent="0.25">
      <c r="A1" s="274" t="s">
        <v>222</v>
      </c>
      <c r="B1" s="274"/>
      <c r="C1" s="274"/>
      <c r="D1" s="274"/>
      <c r="E1" s="274"/>
      <c r="F1" s="274"/>
      <c r="G1" s="274"/>
    </row>
    <row r="2" spans="1:7" ht="18.75" x14ac:dyDescent="0.3">
      <c r="A2" s="279" t="s">
        <v>223</v>
      </c>
      <c r="B2" s="279"/>
      <c r="C2" s="279"/>
      <c r="D2" s="279"/>
      <c r="E2" s="279"/>
      <c r="F2" s="279"/>
      <c r="G2" s="279"/>
    </row>
    <row r="3" spans="1:7" ht="3.75" customHeight="1" x14ac:dyDescent="0.25">
      <c r="A3" s="139"/>
      <c r="B3" s="139"/>
      <c r="C3" s="139"/>
      <c r="D3" s="139"/>
      <c r="E3" s="139"/>
    </row>
    <row r="4" spans="1:7" s="142" customFormat="1" ht="15" x14ac:dyDescent="0.2">
      <c r="A4" s="140" t="s">
        <v>219</v>
      </c>
      <c r="B4" s="141"/>
      <c r="D4" s="110"/>
      <c r="E4" s="111"/>
      <c r="F4" s="201" t="s">
        <v>125</v>
      </c>
    </row>
    <row r="5" spans="1:7" s="142" customFormat="1" ht="14.25" x14ac:dyDescent="0.2">
      <c r="A5" s="110" t="s">
        <v>151</v>
      </c>
      <c r="D5" s="110">
        <f>'FORMULARIO completar'!$C$7</f>
        <v>0</v>
      </c>
      <c r="E5" s="111"/>
      <c r="F5" s="202">
        <f>'FORMULARIO completar'!$C$2</f>
        <v>0</v>
      </c>
    </row>
    <row r="6" spans="1:7" s="142" customFormat="1" ht="14.25" x14ac:dyDescent="0.2">
      <c r="A6" s="110" t="s">
        <v>221</v>
      </c>
      <c r="D6" s="110">
        <f>'FORMULARIO completar'!$C$20</f>
        <v>0</v>
      </c>
      <c r="E6" s="111"/>
    </row>
    <row r="7" spans="1:7" s="142" customFormat="1" ht="14.25" x14ac:dyDescent="0.2">
      <c r="A7" s="110" t="s">
        <v>39</v>
      </c>
      <c r="D7" s="110">
        <f>'FORMULARIO completar'!$C$18</f>
        <v>0</v>
      </c>
      <c r="E7" s="111"/>
    </row>
    <row r="8" spans="1:7" s="142" customFormat="1" ht="14.25" x14ac:dyDescent="0.2">
      <c r="A8" s="110" t="s">
        <v>47</v>
      </c>
      <c r="D8" s="110">
        <f>'FORMULARIO completar'!$C$19</f>
        <v>0</v>
      </c>
      <c r="E8" s="111"/>
    </row>
    <row r="9" spans="1:7" s="142" customFormat="1" ht="5.25" customHeight="1" x14ac:dyDescent="0.2">
      <c r="A9" s="110"/>
      <c r="D9" s="110"/>
      <c r="E9" s="111"/>
    </row>
    <row r="10" spans="1:7" s="142" customFormat="1" ht="15" x14ac:dyDescent="0.25">
      <c r="A10" s="143" t="s">
        <v>220</v>
      </c>
      <c r="C10" s="280">
        <f>'FORMULARIO completar'!$C$26</f>
        <v>0</v>
      </c>
      <c r="D10" s="280"/>
      <c r="E10" s="144" t="s">
        <v>281</v>
      </c>
      <c r="F10" s="145">
        <f>'FORMULARIO completar'!C$27</f>
        <v>0</v>
      </c>
    </row>
    <row r="11" spans="1:7" ht="3.75" customHeight="1" x14ac:dyDescent="0.25"/>
    <row r="12" spans="1:7" ht="18" x14ac:dyDescent="0.25">
      <c r="A12" s="278" t="s">
        <v>155</v>
      </c>
      <c r="B12" s="278"/>
      <c r="C12" s="278"/>
      <c r="D12" s="278"/>
      <c r="E12" s="278"/>
      <c r="F12" s="278"/>
      <c r="G12" s="278"/>
    </row>
    <row r="13" spans="1:7" x14ac:dyDescent="0.25">
      <c r="A13" s="146" t="s">
        <v>255</v>
      </c>
      <c r="B13" s="147"/>
      <c r="C13" s="147"/>
      <c r="D13" s="147"/>
      <c r="G13" s="148">
        <f>'Completar Informe 2° Trimestre'!G2</f>
        <v>0</v>
      </c>
    </row>
    <row r="14" spans="1:7" x14ac:dyDescent="0.25">
      <c r="A14" s="146" t="s">
        <v>256</v>
      </c>
      <c r="B14" s="147"/>
      <c r="C14" s="147"/>
      <c r="D14" s="147"/>
      <c r="G14" s="148">
        <f>'Completar Informe 2° Trimestre'!G3</f>
        <v>0</v>
      </c>
    </row>
    <row r="15" spans="1:7" x14ac:dyDescent="0.25">
      <c r="A15" s="146" t="s">
        <v>257</v>
      </c>
      <c r="B15" s="147"/>
      <c r="C15" s="147"/>
      <c r="D15" s="147"/>
      <c r="G15" s="148">
        <f>'Completar Informe 2° Trimestre'!G4</f>
        <v>0</v>
      </c>
    </row>
    <row r="16" spans="1:7" ht="4.5" customHeight="1" x14ac:dyDescent="0.25"/>
    <row r="17" spans="1:7" ht="18" x14ac:dyDescent="0.25">
      <c r="A17" s="278" t="s">
        <v>153</v>
      </c>
      <c r="B17" s="278"/>
      <c r="C17" s="278"/>
      <c r="D17" s="278"/>
      <c r="E17" s="278"/>
      <c r="F17" s="278"/>
      <c r="G17" s="278"/>
    </row>
    <row r="18" spans="1:7" x14ac:dyDescent="0.25">
      <c r="A18" s="86" t="s">
        <v>254</v>
      </c>
      <c r="B18" s="86"/>
      <c r="F18" s="149">
        <f>'Completar Informe 2° Trimestre'!G7</f>
        <v>0</v>
      </c>
    </row>
    <row r="19" spans="1:7" x14ac:dyDescent="0.25">
      <c r="A19" s="86" t="s">
        <v>253</v>
      </c>
      <c r="B19" s="86"/>
      <c r="F19" s="149">
        <f>'Completar Informe 2° Trimestre'!G8</f>
        <v>0</v>
      </c>
    </row>
    <row r="20" spans="1:7" x14ac:dyDescent="0.25">
      <c r="A20" s="86" t="s">
        <v>249</v>
      </c>
      <c r="B20" s="86"/>
      <c r="F20" s="149">
        <f>'Completar Informe 2° Trimestre'!G9</f>
        <v>0</v>
      </c>
    </row>
    <row r="21" spans="1:7" x14ac:dyDescent="0.25">
      <c r="A21" s="86" t="s">
        <v>250</v>
      </c>
      <c r="B21" s="86"/>
      <c r="F21" s="149">
        <f>'Completar Informe 2° Trimestre'!G10</f>
        <v>0</v>
      </c>
    </row>
    <row r="22" spans="1:7" ht="6" customHeight="1" x14ac:dyDescent="0.25"/>
    <row r="23" spans="1:7" ht="18" x14ac:dyDescent="0.25">
      <c r="A23" s="278" t="s">
        <v>154</v>
      </c>
      <c r="B23" s="278"/>
      <c r="C23" s="278"/>
      <c r="D23" s="278"/>
      <c r="E23" s="278"/>
      <c r="F23" s="278"/>
      <c r="G23" s="278"/>
    </row>
    <row r="24" spans="1:7" x14ac:dyDescent="0.25">
      <c r="A24" s="86" t="s">
        <v>252</v>
      </c>
      <c r="D24" s="149">
        <f>'Completar Informe 2° Trimestre'!D14</f>
        <v>0</v>
      </c>
    </row>
    <row r="25" spans="1:7" x14ac:dyDescent="0.25">
      <c r="A25" s="86" t="s">
        <v>251</v>
      </c>
      <c r="D25" s="149">
        <f>'Completar Informe 2° Trimestre'!D15</f>
        <v>0</v>
      </c>
    </row>
    <row r="26" spans="1:7" ht="6" customHeight="1" x14ac:dyDescent="0.25">
      <c r="A26" s="86"/>
      <c r="B26" s="86"/>
    </row>
    <row r="27" spans="1:7" ht="18" x14ac:dyDescent="0.25">
      <c r="A27" s="272" t="s">
        <v>229</v>
      </c>
      <c r="B27" s="272"/>
      <c r="C27" s="272"/>
      <c r="D27" s="272"/>
      <c r="E27" s="272"/>
      <c r="F27" s="119"/>
    </row>
    <row r="28" spans="1:7" ht="7.5" customHeight="1" x14ac:dyDescent="0.25">
      <c r="A28" s="58"/>
      <c r="B28" s="58"/>
      <c r="C28" s="121"/>
      <c r="D28" s="122"/>
      <c r="E28" s="122"/>
      <c r="F28" s="122"/>
    </row>
    <row r="29" spans="1:7" x14ac:dyDescent="0.25">
      <c r="A29" s="123" t="s">
        <v>176</v>
      </c>
      <c r="B29" s="123" t="s">
        <v>224</v>
      </c>
      <c r="C29" s="123" t="s">
        <v>230</v>
      </c>
      <c r="D29" s="123" t="s">
        <v>231</v>
      </c>
      <c r="E29" s="123" t="s">
        <v>228</v>
      </c>
      <c r="F29" s="119"/>
    </row>
    <row r="30" spans="1:7" x14ac:dyDescent="0.25">
      <c r="A30" s="124">
        <f>'Completar Informe 2° Trimestre'!A19</f>
        <v>0</v>
      </c>
      <c r="B30" s="124">
        <f>'Completar Informe 2° Trimestre'!B19</f>
        <v>0</v>
      </c>
      <c r="C30" s="124">
        <f>'Completar Informe 2° Trimestre'!C19</f>
        <v>0</v>
      </c>
      <c r="D30" s="124">
        <f>'Completar Informe 2° Trimestre'!D19</f>
        <v>0</v>
      </c>
      <c r="E30" s="125">
        <f>'Completar Informe 2° Trimestre'!E19</f>
        <v>0</v>
      </c>
      <c r="F30" s="119"/>
    </row>
    <row r="31" spans="1:7" x14ac:dyDescent="0.25">
      <c r="A31" s="124">
        <f>'Completar Informe 2° Trimestre'!A20</f>
        <v>0</v>
      </c>
      <c r="B31" s="124">
        <f>'Completar Informe 2° Trimestre'!B20</f>
        <v>0</v>
      </c>
      <c r="C31" s="124">
        <f>'Completar Informe 2° Trimestre'!C20</f>
        <v>0</v>
      </c>
      <c r="D31" s="124">
        <f>'Completar Informe 2° Trimestre'!D20</f>
        <v>0</v>
      </c>
      <c r="E31" s="125">
        <f>'Completar Informe 2° Trimestre'!E20</f>
        <v>0</v>
      </c>
      <c r="F31" s="119"/>
    </row>
    <row r="32" spans="1:7" x14ac:dyDescent="0.25">
      <c r="A32" s="124">
        <f>'Completar Informe 2° Trimestre'!A21</f>
        <v>0</v>
      </c>
      <c r="B32" s="124">
        <f>'Completar Informe 2° Trimestre'!B21</f>
        <v>0</v>
      </c>
      <c r="C32" s="124">
        <f>'Completar Informe 2° Trimestre'!C21</f>
        <v>0</v>
      </c>
      <c r="D32" s="124">
        <f>'Completar Informe 2° Trimestre'!D21</f>
        <v>0</v>
      </c>
      <c r="E32" s="125">
        <f>'Completar Informe 2° Trimestre'!E21</f>
        <v>0</v>
      </c>
      <c r="F32" s="119"/>
    </row>
    <row r="33" spans="1:6" ht="4.5" customHeight="1" x14ac:dyDescent="0.25">
      <c r="A33" s="126"/>
      <c r="B33" s="127"/>
      <c r="C33" s="127"/>
      <c r="D33" s="127"/>
      <c r="E33" s="128"/>
      <c r="F33" s="119"/>
    </row>
    <row r="34" spans="1:6" ht="18" x14ac:dyDescent="0.25">
      <c r="A34" s="272" t="s">
        <v>239</v>
      </c>
      <c r="B34" s="272"/>
      <c r="C34" s="272"/>
      <c r="D34" s="272"/>
      <c r="E34" s="272"/>
      <c r="F34" s="272"/>
    </row>
    <row r="35" spans="1:6" ht="3.75" customHeight="1" x14ac:dyDescent="0.25">
      <c r="A35" s="58"/>
      <c r="B35" s="58"/>
      <c r="C35" s="121"/>
      <c r="D35" s="122"/>
      <c r="E35" s="122"/>
      <c r="F35" s="122"/>
    </row>
    <row r="36" spans="1:6" x14ac:dyDescent="0.25">
      <c r="A36" s="129" t="s">
        <v>176</v>
      </c>
      <c r="B36" s="129" t="s">
        <v>224</v>
      </c>
      <c r="C36" s="129" t="s">
        <v>225</v>
      </c>
      <c r="D36" s="129" t="s">
        <v>226</v>
      </c>
      <c r="E36" s="129" t="s">
        <v>227</v>
      </c>
      <c r="F36" s="130" t="s">
        <v>247</v>
      </c>
    </row>
    <row r="37" spans="1:6" x14ac:dyDescent="0.25">
      <c r="A37" s="131">
        <f>'Completar Informe 2° Trimestre'!A25</f>
        <v>0</v>
      </c>
      <c r="B37" s="131">
        <f>'Completar Informe 2° Trimestre'!B25</f>
        <v>0</v>
      </c>
      <c r="C37" s="131">
        <f>'Completar Informe 2° Trimestre'!C25</f>
        <v>0</v>
      </c>
      <c r="D37" s="131">
        <f>'Completar Informe 2° Trimestre'!D25</f>
        <v>0</v>
      </c>
      <c r="E37" s="125">
        <f>'Completar Informe 2° Trimestre'!E25</f>
        <v>0</v>
      </c>
      <c r="F37" s="125">
        <f>'Completar Informe 2° Trimestre'!F25</f>
        <v>0</v>
      </c>
    </row>
    <row r="38" spans="1:6" x14ac:dyDescent="0.25">
      <c r="A38" s="131">
        <f>'Completar Informe 2° Trimestre'!A26</f>
        <v>0</v>
      </c>
      <c r="B38" s="131">
        <f>'Completar Informe 2° Trimestre'!B26</f>
        <v>0</v>
      </c>
      <c r="C38" s="131">
        <f>'Completar Informe 2° Trimestre'!C26</f>
        <v>0</v>
      </c>
      <c r="D38" s="131">
        <f>'Completar Informe 2° Trimestre'!D26</f>
        <v>0</v>
      </c>
      <c r="E38" s="125">
        <f>'Completar Informe 2° Trimestre'!E26</f>
        <v>0</v>
      </c>
      <c r="F38" s="125">
        <f>'Completar Informe 2° Trimestre'!F26</f>
        <v>0</v>
      </c>
    </row>
    <row r="39" spans="1:6" x14ac:dyDescent="0.25">
      <c r="A39" s="131">
        <f>'Completar Informe 2° Trimestre'!A27</f>
        <v>0</v>
      </c>
      <c r="B39" s="131">
        <f>'Completar Informe 2° Trimestre'!B27</f>
        <v>0</v>
      </c>
      <c r="C39" s="131">
        <f>'Completar Informe 2° Trimestre'!C27</f>
        <v>0</v>
      </c>
      <c r="D39" s="131">
        <f>'Completar Informe 2° Trimestre'!D27</f>
        <v>0</v>
      </c>
      <c r="E39" s="125">
        <f>'Completar Informe 2° Trimestre'!E27</f>
        <v>0</v>
      </c>
      <c r="F39" s="125">
        <f>'Completar Informe 2° Trimestre'!F27</f>
        <v>0</v>
      </c>
    </row>
    <row r="40" spans="1:6" x14ac:dyDescent="0.25">
      <c r="A40" s="131">
        <f>'Completar Informe 2° Trimestre'!A28</f>
        <v>0</v>
      </c>
      <c r="B40" s="131">
        <f>'Completar Informe 2° Trimestre'!B28</f>
        <v>0</v>
      </c>
      <c r="C40" s="131">
        <f>'Completar Informe 2° Trimestre'!C28</f>
        <v>0</v>
      </c>
      <c r="D40" s="131">
        <f>'Completar Informe 2° Trimestre'!D28</f>
        <v>0</v>
      </c>
      <c r="E40" s="125">
        <f>'Completar Informe 2° Trimestre'!E28</f>
        <v>0</v>
      </c>
      <c r="F40" s="125">
        <f>'Completar Informe 2° Trimestre'!F28</f>
        <v>0</v>
      </c>
    </row>
    <row r="41" spans="1:6" ht="3" customHeight="1" x14ac:dyDescent="0.25">
      <c r="A41" s="150"/>
    </row>
    <row r="42" spans="1:6" s="119" customFormat="1" ht="18" x14ac:dyDescent="0.2">
      <c r="A42" s="272" t="s">
        <v>290</v>
      </c>
      <c r="B42" s="272"/>
      <c r="C42" s="272"/>
      <c r="D42" s="272"/>
      <c r="E42" s="272"/>
      <c r="F42" s="272" t="s">
        <v>117</v>
      </c>
    </row>
    <row r="43" spans="1:6" s="119" customFormat="1" ht="3.75" customHeight="1" x14ac:dyDescent="0.2">
      <c r="A43" s="58"/>
      <c r="B43" s="58"/>
      <c r="C43" s="121"/>
      <c r="D43" s="122"/>
      <c r="E43" s="122"/>
      <c r="F43" s="122"/>
    </row>
    <row r="44" spans="1:6" s="119" customFormat="1" ht="15" x14ac:dyDescent="0.2">
      <c r="A44" s="129" t="s">
        <v>176</v>
      </c>
      <c r="B44" s="129" t="s">
        <v>224</v>
      </c>
      <c r="C44" s="129" t="s">
        <v>230</v>
      </c>
      <c r="D44" s="129" t="s">
        <v>231</v>
      </c>
      <c r="E44" s="129" t="s">
        <v>228</v>
      </c>
      <c r="F44" s="130" t="s">
        <v>292</v>
      </c>
    </row>
    <row r="45" spans="1:6" s="119" customFormat="1" ht="15" x14ac:dyDescent="0.2">
      <c r="A45" s="131">
        <f>'Completar Informe 2° Trimestre'!A32</f>
        <v>0</v>
      </c>
      <c r="B45" s="131">
        <f>'Completar Informe 2° Trimestre'!B32</f>
        <v>0</v>
      </c>
      <c r="C45" s="131">
        <f>'Completar Informe 2° Trimestre'!C32</f>
        <v>0</v>
      </c>
      <c r="D45" s="131">
        <f>'Completar Informe 2° Trimestre'!D32</f>
        <v>0</v>
      </c>
      <c r="E45" s="125">
        <f>'Completar Informe 2° Trimestre'!E32</f>
        <v>0</v>
      </c>
      <c r="F45" s="131">
        <f>'Completar Informe 2° Trimestre'!F32</f>
        <v>0</v>
      </c>
    </row>
    <row r="46" spans="1:6" s="119" customFormat="1" ht="15" x14ac:dyDescent="0.2">
      <c r="A46" s="131">
        <f>'Completar Informe 2° Trimestre'!A33</f>
        <v>0</v>
      </c>
      <c r="B46" s="131">
        <f>'Completar Informe 2° Trimestre'!B33</f>
        <v>0</v>
      </c>
      <c r="C46" s="131">
        <f>'Completar Informe 2° Trimestre'!C33</f>
        <v>0</v>
      </c>
      <c r="D46" s="131">
        <f>'Completar Informe 2° Trimestre'!D33</f>
        <v>0</v>
      </c>
      <c r="E46" s="125">
        <f>'Completar Informe 2° Trimestre'!E33</f>
        <v>0</v>
      </c>
      <c r="F46" s="131">
        <f>'Completar Informe 2° Trimestre'!F33</f>
        <v>0</v>
      </c>
    </row>
    <row r="47" spans="1:6" s="119" customFormat="1" ht="15" x14ac:dyDescent="0.2">
      <c r="A47" s="131">
        <f>'Completar Informe 2° Trimestre'!A34</f>
        <v>0</v>
      </c>
      <c r="B47" s="131">
        <f>'Completar Informe 2° Trimestre'!B34</f>
        <v>0</v>
      </c>
      <c r="C47" s="131">
        <f>'Completar Informe 2° Trimestre'!C34</f>
        <v>0</v>
      </c>
      <c r="D47" s="131">
        <f>'Completar Informe 2° Trimestre'!D34</f>
        <v>0</v>
      </c>
      <c r="E47" s="125">
        <f>'Completar Informe 2° Trimestre'!E34</f>
        <v>0</v>
      </c>
      <c r="F47" s="131">
        <f>'Completar Informe 2° Trimestre'!F34</f>
        <v>0</v>
      </c>
    </row>
    <row r="48" spans="1:6" ht="4.5" customHeight="1" x14ac:dyDescent="0.25">
      <c r="A48" s="150"/>
    </row>
    <row r="49" spans="1:6" s="119" customFormat="1" ht="18" x14ac:dyDescent="0.2">
      <c r="A49" s="272" t="s">
        <v>0</v>
      </c>
      <c r="B49" s="272"/>
      <c r="C49" s="272"/>
      <c r="D49" s="272"/>
      <c r="E49" s="272"/>
      <c r="F49" s="272"/>
    </row>
    <row r="50" spans="1:6" s="122" customFormat="1" ht="2.25" customHeight="1" x14ac:dyDescent="0.2">
      <c r="A50" s="58"/>
      <c r="B50" s="58"/>
      <c r="C50" s="121"/>
    </row>
    <row r="51" spans="1:6" x14ac:dyDescent="0.25">
      <c r="A51" s="138">
        <f>'Completar Informe 2° Trimestre'!A37:F37</f>
        <v>0</v>
      </c>
    </row>
    <row r="52" spans="1:6" x14ac:dyDescent="0.25">
      <c r="A52" s="138">
        <f>'Completar Informe 2° Trimestre'!A38:F38</f>
        <v>0</v>
      </c>
    </row>
    <row r="53" spans="1:6" x14ac:dyDescent="0.25">
      <c r="A53" s="138">
        <f>'Completar Informe 2° Trimestre'!A39:F39</f>
        <v>0</v>
      </c>
    </row>
    <row r="54" spans="1:6" x14ac:dyDescent="0.25">
      <c r="A54" s="138">
        <f>'Completar Informe 2° Trimestre'!A40:F40</f>
        <v>0</v>
      </c>
    </row>
    <row r="55" spans="1:6" s="105" customFormat="1" x14ac:dyDescent="0.25"/>
    <row r="56" spans="1:6" s="105" customFormat="1" x14ac:dyDescent="0.25"/>
    <row r="57" spans="1:6" s="105" customFormat="1" x14ac:dyDescent="0.25"/>
    <row r="58" spans="1:6" s="105" customFormat="1" x14ac:dyDescent="0.25"/>
  </sheetData>
  <sheetProtection algorithmName="SHA-512" hashValue="hWClEFPdypF99Cyt5ZLYo9pJXMKbbj6xsZyAWMxrjobqAGSMQa1pPtsN7KWNv2uPuAkep7CC2dTdrzsYuzlvTA==" saltValue="R16LfCjEcrqyb8nWoy/Kng==" spinCount="100000" sheet="1" objects="1" scenarios="1"/>
  <mergeCells count="10">
    <mergeCell ref="A34:F34"/>
    <mergeCell ref="A49:F49"/>
    <mergeCell ref="A27:E27"/>
    <mergeCell ref="A1:G1"/>
    <mergeCell ref="A12:G12"/>
    <mergeCell ref="A17:G17"/>
    <mergeCell ref="A23:G23"/>
    <mergeCell ref="A2:G2"/>
    <mergeCell ref="C10:D10"/>
    <mergeCell ref="A42:F42"/>
  </mergeCells>
  <printOptions horizontalCentered="1" verticalCentered="1"/>
  <pageMargins left="0.59055118110236227" right="0" top="1.1811023622047245" bottom="0" header="0.19685039370078741" footer="0.19685039370078741"/>
  <pageSetup paperSize="9" orientation="portrait" horizontalDpi="360" verticalDpi="360" r:id="rId1"/>
  <headerFooter>
    <oddFooter>&amp;R&amp;P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721E4-97F0-4A75-83B0-DFBD4925C454}">
  <sheetPr>
    <tabColor rgb="FF00B050"/>
  </sheetPr>
  <dimension ref="A1:H45"/>
  <sheetViews>
    <sheetView showGridLines="0" showZeros="0" zoomScaleNormal="100" workbookViewId="0"/>
  </sheetViews>
  <sheetFormatPr baseColWidth="10" defaultRowHeight="15" x14ac:dyDescent="0.25"/>
  <cols>
    <col min="1" max="1" width="12.7109375" style="85" customWidth="1"/>
    <col min="2" max="2" width="12.7109375" style="151" customWidth="1"/>
    <col min="3" max="3" width="16.5703125" style="85" bestFit="1" customWidth="1"/>
    <col min="4" max="4" width="17.85546875" style="85" customWidth="1"/>
    <col min="5" max="5" width="12.140625" style="85" customWidth="1"/>
    <col min="6" max="6" width="14.42578125" style="85" customWidth="1"/>
    <col min="7" max="7" width="15.5703125" style="85" bestFit="1" customWidth="1"/>
    <col min="8" max="16384" width="11.42578125" style="85"/>
  </cols>
  <sheetData>
    <row r="1" spans="1:8" ht="15.75" x14ac:dyDescent="0.25">
      <c r="A1" s="92" t="s">
        <v>155</v>
      </c>
    </row>
    <row r="2" spans="1:8" ht="16.5" thickBot="1" x14ac:dyDescent="0.3">
      <c r="A2" s="86" t="s">
        <v>5</v>
      </c>
      <c r="H2" s="97"/>
    </row>
    <row r="3" spans="1:8" ht="17.25" thickTop="1" thickBot="1" x14ac:dyDescent="0.3">
      <c r="A3" s="86" t="s">
        <v>213</v>
      </c>
      <c r="H3" s="97"/>
    </row>
    <row r="4" spans="1:8" ht="16.5" thickTop="1" x14ac:dyDescent="0.25">
      <c r="A4" s="86" t="s">
        <v>12</v>
      </c>
      <c r="H4" s="133"/>
    </row>
    <row r="5" spans="1:8" x14ac:dyDescent="0.25">
      <c r="B5" s="85"/>
      <c r="G5" s="89" t="s">
        <v>291</v>
      </c>
      <c r="H5" s="90">
        <f>$H$2-($H$3+$H$4)</f>
        <v>0</v>
      </c>
    </row>
    <row r="6" spans="1:8" ht="15.75" x14ac:dyDescent="0.25">
      <c r="A6" s="86"/>
      <c r="B6" s="85"/>
    </row>
    <row r="7" spans="1:8" ht="15.75" x14ac:dyDescent="0.25">
      <c r="A7" s="92" t="s">
        <v>156</v>
      </c>
    </row>
    <row r="8" spans="1:8" ht="16.5" thickBot="1" x14ac:dyDescent="0.3">
      <c r="A8" s="86" t="s">
        <v>1</v>
      </c>
      <c r="H8" s="97"/>
    </row>
    <row r="9" spans="1:8" ht="17.25" thickTop="1" thickBot="1" x14ac:dyDescent="0.3">
      <c r="A9" s="86" t="s">
        <v>214</v>
      </c>
      <c r="H9" s="97"/>
    </row>
    <row r="10" spans="1:8" ht="16.5" thickTop="1" x14ac:dyDescent="0.25">
      <c r="A10" s="86" t="s">
        <v>13</v>
      </c>
      <c r="H10" s="133"/>
    </row>
    <row r="11" spans="1:8" x14ac:dyDescent="0.25">
      <c r="B11" s="85"/>
      <c r="G11" s="89" t="s">
        <v>291</v>
      </c>
      <c r="H11" s="90">
        <f>$H$8-($H$9+$H$10)</f>
        <v>0</v>
      </c>
    </row>
    <row r="12" spans="1:8" ht="15.75" x14ac:dyDescent="0.25">
      <c r="A12" s="86"/>
      <c r="B12" s="152"/>
    </row>
    <row r="13" spans="1:8" ht="16.5" thickBot="1" x14ac:dyDescent="0.3">
      <c r="A13" s="92" t="s">
        <v>18</v>
      </c>
      <c r="D13" s="153"/>
    </row>
    <row r="14" spans="1:8" ht="15.75" thickTop="1" x14ac:dyDescent="0.25"/>
    <row r="15" spans="1:8" ht="15.75" x14ac:dyDescent="0.25">
      <c r="A15" s="271" t="s">
        <v>229</v>
      </c>
      <c r="B15" s="271"/>
      <c r="C15" s="271"/>
      <c r="D15" s="271"/>
      <c r="E15" s="271"/>
    </row>
    <row r="16" spans="1:8" x14ac:dyDescent="0.25">
      <c r="A16" s="93" t="s">
        <v>176</v>
      </c>
      <c r="B16" s="93" t="s">
        <v>224</v>
      </c>
      <c r="C16" s="93" t="s">
        <v>230</v>
      </c>
      <c r="D16" s="93" t="s">
        <v>231</v>
      </c>
      <c r="E16" s="93" t="s">
        <v>228</v>
      </c>
      <c r="F16" s="96"/>
    </row>
    <row r="17" spans="1:6" ht="16.5" thickBot="1" x14ac:dyDescent="0.3">
      <c r="A17" s="137"/>
      <c r="B17" s="98"/>
      <c r="C17" s="98"/>
      <c r="D17" s="98"/>
      <c r="E17" s="99"/>
      <c r="F17" s="96"/>
    </row>
    <row r="18" spans="1:6" ht="17.25" thickTop="1" thickBot="1" x14ac:dyDescent="0.3">
      <c r="A18" s="137"/>
      <c r="B18" s="98"/>
      <c r="C18" s="98"/>
      <c r="D18" s="98"/>
      <c r="E18" s="99"/>
      <c r="F18" s="96"/>
    </row>
    <row r="19" spans="1:6" ht="17.25" thickTop="1" thickBot="1" x14ac:dyDescent="0.3">
      <c r="A19" s="137"/>
      <c r="B19" s="98"/>
      <c r="C19" s="98"/>
      <c r="D19" s="98"/>
      <c r="E19" s="99"/>
      <c r="F19" s="96"/>
    </row>
    <row r="20" spans="1:6" s="135" customFormat="1" ht="16.5" thickTop="1" x14ac:dyDescent="0.25">
      <c r="A20" s="100"/>
      <c r="B20" s="101"/>
      <c r="C20" s="101"/>
      <c r="D20" s="101"/>
      <c r="E20" s="101"/>
      <c r="F20" s="102"/>
    </row>
    <row r="21" spans="1:6" ht="15.75" x14ac:dyDescent="0.25">
      <c r="A21" s="271" t="s">
        <v>4</v>
      </c>
      <c r="B21" s="271"/>
      <c r="C21" s="271"/>
      <c r="D21" s="271"/>
      <c r="E21" s="271"/>
      <c r="F21" s="271"/>
    </row>
    <row r="22" spans="1:6" x14ac:dyDescent="0.25">
      <c r="A22" s="93" t="s">
        <v>176</v>
      </c>
      <c r="B22" s="93" t="s">
        <v>224</v>
      </c>
      <c r="C22" s="93" t="s">
        <v>225</v>
      </c>
      <c r="D22" s="93" t="s">
        <v>226</v>
      </c>
      <c r="E22" s="93" t="s">
        <v>227</v>
      </c>
      <c r="F22" s="93" t="s">
        <v>228</v>
      </c>
    </row>
    <row r="23" spans="1:6" ht="16.5" thickBot="1" x14ac:dyDescent="0.3">
      <c r="A23" s="97"/>
      <c r="B23" s="98"/>
      <c r="C23" s="98"/>
      <c r="D23" s="98"/>
      <c r="E23" s="98"/>
      <c r="F23" s="99"/>
    </row>
    <row r="24" spans="1:6" ht="17.25" thickTop="1" thickBot="1" x14ac:dyDescent="0.3">
      <c r="A24" s="97"/>
      <c r="B24" s="98"/>
      <c r="C24" s="98"/>
      <c r="D24" s="98"/>
      <c r="E24" s="98"/>
      <c r="F24" s="99"/>
    </row>
    <row r="25" spans="1:6" ht="17.25" thickTop="1" thickBot="1" x14ac:dyDescent="0.3">
      <c r="A25" s="97"/>
      <c r="B25" s="98"/>
      <c r="C25" s="98"/>
      <c r="D25" s="98"/>
      <c r="E25" s="98"/>
      <c r="F25" s="99"/>
    </row>
    <row r="26" spans="1:6" ht="17.25" thickTop="1" thickBot="1" x14ac:dyDescent="0.3">
      <c r="A26" s="97"/>
      <c r="B26" s="98"/>
      <c r="C26" s="98"/>
      <c r="D26" s="98"/>
      <c r="E26" s="98"/>
      <c r="F26" s="99"/>
    </row>
    <row r="27" spans="1:6" ht="16.5" thickTop="1" x14ac:dyDescent="0.25">
      <c r="A27" s="92"/>
    </row>
    <row r="28" spans="1:6" s="135" customFormat="1" ht="15.75" x14ac:dyDescent="0.25">
      <c r="A28" s="101"/>
      <c r="B28" s="101"/>
      <c r="C28" s="101"/>
      <c r="D28" s="101"/>
      <c r="E28" s="101"/>
      <c r="F28" s="134"/>
    </row>
    <row r="29" spans="1:6" ht="15.75" x14ac:dyDescent="0.25">
      <c r="A29" s="271" t="s">
        <v>285</v>
      </c>
      <c r="B29" s="271"/>
      <c r="C29" s="271"/>
      <c r="D29" s="271"/>
      <c r="E29" s="271"/>
      <c r="F29" s="271"/>
    </row>
    <row r="30" spans="1:6" x14ac:dyDescent="0.25">
      <c r="A30" s="93" t="s">
        <v>176</v>
      </c>
      <c r="B30" s="93" t="s">
        <v>224</v>
      </c>
      <c r="C30" s="93" t="s">
        <v>230</v>
      </c>
      <c r="D30" s="93" t="s">
        <v>231</v>
      </c>
      <c r="E30" s="93" t="s">
        <v>228</v>
      </c>
      <c r="F30" s="93" t="s">
        <v>289</v>
      </c>
    </row>
    <row r="31" spans="1:6" ht="16.5" thickBot="1" x14ac:dyDescent="0.3">
      <c r="A31" s="97"/>
      <c r="B31" s="98"/>
      <c r="C31" s="98"/>
      <c r="D31" s="98"/>
      <c r="E31" s="99"/>
      <c r="F31" s="99"/>
    </row>
    <row r="32" spans="1:6" ht="17.25" thickTop="1" thickBot="1" x14ac:dyDescent="0.3">
      <c r="A32" s="97"/>
      <c r="B32" s="98"/>
      <c r="C32" s="98"/>
      <c r="D32" s="98"/>
      <c r="E32" s="99"/>
      <c r="F32" s="99"/>
    </row>
    <row r="33" spans="1:8" ht="17.25" thickTop="1" thickBot="1" x14ac:dyDescent="0.3">
      <c r="A33" s="97"/>
      <c r="B33" s="98"/>
      <c r="C33" s="98"/>
      <c r="D33" s="98"/>
      <c r="E33" s="99"/>
      <c r="F33" s="99"/>
    </row>
    <row r="34" spans="1:8" ht="15.75" thickTop="1" x14ac:dyDescent="0.25">
      <c r="B34" s="85"/>
    </row>
    <row r="35" spans="1:8" ht="17.25" customHeight="1" thickBot="1" x14ac:dyDescent="0.3">
      <c r="A35" s="281" t="s">
        <v>0</v>
      </c>
      <c r="B35" s="281"/>
      <c r="C35" s="281"/>
      <c r="D35" s="281"/>
      <c r="E35" s="281"/>
      <c r="F35" s="281"/>
    </row>
    <row r="36" spans="1:8" ht="15" customHeight="1" thickBot="1" x14ac:dyDescent="0.3">
      <c r="A36" s="136"/>
      <c r="B36" s="154"/>
      <c r="C36" s="154"/>
      <c r="D36" s="154"/>
      <c r="E36" s="154"/>
      <c r="F36" s="155"/>
      <c r="H36" s="104"/>
    </row>
    <row r="37" spans="1:8" ht="15" customHeight="1" thickTop="1" thickBot="1" x14ac:dyDescent="0.3">
      <c r="A37" s="136"/>
      <c r="B37" s="154"/>
      <c r="C37" s="154"/>
      <c r="D37" s="154"/>
      <c r="E37" s="154"/>
      <c r="F37" s="155"/>
    </row>
    <row r="38" spans="1:8" ht="15" customHeight="1" thickTop="1" thickBot="1" x14ac:dyDescent="0.3">
      <c r="A38" s="136"/>
      <c r="B38" s="154"/>
      <c r="C38" s="154"/>
      <c r="D38" s="154"/>
      <c r="E38" s="154"/>
      <c r="F38" s="155"/>
    </row>
    <row r="39" spans="1:8" ht="15" customHeight="1" thickTop="1" thickBot="1" x14ac:dyDescent="0.3">
      <c r="A39" s="136"/>
      <c r="B39" s="154"/>
      <c r="C39" s="154"/>
      <c r="D39" s="154"/>
      <c r="E39" s="154"/>
      <c r="F39" s="155"/>
    </row>
    <row r="40" spans="1:8" ht="15" customHeight="1" thickTop="1" thickBot="1" x14ac:dyDescent="0.3">
      <c r="A40" s="136"/>
      <c r="B40" s="154"/>
      <c r="C40" s="154"/>
      <c r="D40" s="154"/>
      <c r="E40" s="154"/>
      <c r="F40" s="155"/>
    </row>
    <row r="41" spans="1:8" ht="15.75" thickTop="1" x14ac:dyDescent="0.25"/>
    <row r="42" spans="1:8" s="105" customFormat="1" ht="15.75" x14ac:dyDescent="0.25"/>
    <row r="43" spans="1:8" s="105" customFormat="1" ht="15.75" x14ac:dyDescent="0.25"/>
    <row r="44" spans="1:8" s="105" customFormat="1" ht="15.75" x14ac:dyDescent="0.25"/>
    <row r="45" spans="1:8" s="105" customFormat="1" ht="15.75" x14ac:dyDescent="0.25"/>
  </sheetData>
  <sheetProtection algorithmName="SHA-512" hashValue="ivfvuAjXjQuztS7JPBOGYxsowiIS3edcAYBKH492fBRrBA18n9WE5jRXo4H+uZoNgU4xaczgRkBYB6nUsdZkzw==" saltValue="ipmUl0tf1/hnjVh9qZchJw==" spinCount="100000" sheet="1" objects="1" scenarios="1"/>
  <mergeCells count="4">
    <mergeCell ref="A15:E15"/>
    <mergeCell ref="A21:F21"/>
    <mergeCell ref="A35:F35"/>
    <mergeCell ref="A29:F29"/>
  </mergeCells>
  <conditionalFormatting sqref="H5">
    <cfRule type="cellIs" dxfId="7" priority="3" operator="greaterThan">
      <formula>0</formula>
    </cfRule>
    <cfRule type="cellIs" dxfId="6" priority="4" operator="lessThan">
      <formula>0</formula>
    </cfRule>
  </conditionalFormatting>
  <conditionalFormatting sqref="H11">
    <cfRule type="cellIs" dxfId="5" priority="1" operator="greaterThan">
      <formula>0</formula>
    </cfRule>
    <cfRule type="cellIs" dxfId="4" priority="2" operator="lessThan">
      <formula>0</formula>
    </cfRule>
  </conditionalFormatting>
  <printOptions horizontalCentered="1" verticalCentered="1"/>
  <pageMargins left="0.59055118110236227" right="0" top="1.1811023622047245" bottom="0" header="0" footer="0"/>
  <pageSetup paperSize="9" orientation="portrait" horizontalDpi="360" verticalDpi="360" r:id="rId1"/>
  <headerFooter>
    <oddFooter>&amp;R&amp;P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4F4B0-6DF5-4E6B-99B6-B62A61825612}">
  <sheetPr>
    <tabColor rgb="FF00B050"/>
    <pageSetUpPr fitToPage="1"/>
  </sheetPr>
  <dimension ref="A1:F56"/>
  <sheetViews>
    <sheetView showGridLines="0" showZeros="0" zoomScaleNormal="100" workbookViewId="0">
      <selection sqref="A1:F1"/>
    </sheetView>
  </sheetViews>
  <sheetFormatPr baseColWidth="10" defaultRowHeight="15" x14ac:dyDescent="0.2"/>
  <cols>
    <col min="1" max="1" width="15.7109375" style="119" customWidth="1"/>
    <col min="2" max="2" width="16" style="119" customWidth="1"/>
    <col min="3" max="3" width="16.5703125" style="119" bestFit="1" customWidth="1"/>
    <col min="4" max="4" width="17.28515625" style="119" customWidth="1"/>
    <col min="5" max="5" width="20.28515625" style="119" customWidth="1"/>
    <col min="6" max="6" width="10.5703125" style="119" customWidth="1"/>
    <col min="7" max="16384" width="11.42578125" style="119"/>
  </cols>
  <sheetData>
    <row r="1" spans="1:6" ht="15.75" x14ac:dyDescent="0.2">
      <c r="A1" s="274" t="s">
        <v>222</v>
      </c>
      <c r="B1" s="274"/>
      <c r="C1" s="274"/>
      <c r="D1" s="274"/>
      <c r="E1" s="274"/>
      <c r="F1" s="274"/>
    </row>
    <row r="2" spans="1:6" ht="18" x14ac:dyDescent="0.25">
      <c r="A2" s="275" t="s">
        <v>244</v>
      </c>
      <c r="B2" s="275"/>
      <c r="C2" s="275"/>
      <c r="D2" s="275"/>
      <c r="E2" s="275"/>
      <c r="F2" s="275"/>
    </row>
    <row r="3" spans="1:6" s="142" customFormat="1" x14ac:dyDescent="0.25">
      <c r="A3" s="141" t="s">
        <v>219</v>
      </c>
      <c r="B3" s="141"/>
      <c r="D3" s="110" t="s">
        <v>199</v>
      </c>
      <c r="E3" s="199" t="s">
        <v>416</v>
      </c>
    </row>
    <row r="4" spans="1:6" s="142" customFormat="1" ht="14.25" x14ac:dyDescent="0.2">
      <c r="A4" s="110" t="s">
        <v>151</v>
      </c>
      <c r="C4" s="110">
        <f>'FORMULARIO completar'!$C$7</f>
        <v>0</v>
      </c>
      <c r="E4" s="200">
        <f>'FORMULARIO completar'!$C$2</f>
        <v>0</v>
      </c>
    </row>
    <row r="5" spans="1:6" s="142" customFormat="1" ht="14.25" x14ac:dyDescent="0.2">
      <c r="A5" s="110" t="s">
        <v>221</v>
      </c>
      <c r="C5" s="110">
        <f>'FORMULARIO completar'!$C$20</f>
        <v>0</v>
      </c>
      <c r="E5" s="111"/>
    </row>
    <row r="6" spans="1:6" s="142" customFormat="1" ht="14.25" x14ac:dyDescent="0.2">
      <c r="A6" s="110" t="s">
        <v>39</v>
      </c>
      <c r="C6" s="110">
        <f>'FORMULARIO completar'!$C$18</f>
        <v>0</v>
      </c>
      <c r="E6" s="111"/>
    </row>
    <row r="7" spans="1:6" s="142" customFormat="1" ht="14.25" x14ac:dyDescent="0.2">
      <c r="A7" s="110" t="s">
        <v>47</v>
      </c>
      <c r="C7" s="110">
        <f>'FORMULARIO completar'!$C$19</f>
        <v>0</v>
      </c>
      <c r="E7" s="111"/>
    </row>
    <row r="8" spans="1:6" s="142" customFormat="1" x14ac:dyDescent="0.25">
      <c r="A8" s="141" t="s">
        <v>220</v>
      </c>
      <c r="C8" s="110">
        <f>'FORMULARIO completar'!$C$26</f>
        <v>0</v>
      </c>
      <c r="D8" s="111"/>
      <c r="E8" s="144" t="s">
        <v>281</v>
      </c>
      <c r="F8" s="145">
        <f>'FORMULARIO completar'!C$27</f>
        <v>0</v>
      </c>
    </row>
    <row r="9" spans="1:6" ht="6.75" customHeight="1" x14ac:dyDescent="0.2"/>
    <row r="10" spans="1:6" ht="18" x14ac:dyDescent="0.2">
      <c r="A10" s="278" t="s">
        <v>155</v>
      </c>
      <c r="B10" s="278"/>
      <c r="C10" s="278"/>
      <c r="D10" s="278"/>
      <c r="E10" s="278"/>
      <c r="F10" s="278"/>
    </row>
    <row r="11" spans="1:6" ht="15.75" x14ac:dyDescent="0.2">
      <c r="A11" s="146" t="s">
        <v>233</v>
      </c>
      <c r="B11" s="147"/>
      <c r="C11" s="147"/>
      <c r="D11" s="147"/>
      <c r="E11" s="147"/>
      <c r="F11" s="148">
        <f>'Completar Informe 3° Trimestre'!H2</f>
        <v>0</v>
      </c>
    </row>
    <row r="12" spans="1:6" ht="15.75" x14ac:dyDescent="0.2">
      <c r="A12" s="146" t="s">
        <v>234</v>
      </c>
      <c r="B12" s="147"/>
      <c r="C12" s="147"/>
      <c r="D12" s="147"/>
      <c r="E12" s="147"/>
      <c r="F12" s="148">
        <f>'Completar Informe 3° Trimestre'!H3</f>
        <v>0</v>
      </c>
    </row>
    <row r="13" spans="1:6" ht="15.75" x14ac:dyDescent="0.2">
      <c r="A13" s="146" t="s">
        <v>235</v>
      </c>
      <c r="B13" s="147"/>
      <c r="C13" s="147"/>
      <c r="D13" s="147"/>
      <c r="E13" s="147"/>
      <c r="F13" s="148">
        <f>'Completar Informe 3° Trimestre'!H4</f>
        <v>0</v>
      </c>
    </row>
    <row r="14" spans="1:6" ht="9.75" customHeight="1" x14ac:dyDescent="0.2">
      <c r="A14" s="112"/>
      <c r="B14" s="112"/>
      <c r="C14" s="156"/>
      <c r="D14" s="147"/>
      <c r="E14" s="156"/>
      <c r="F14" s="147"/>
    </row>
    <row r="15" spans="1:6" ht="18" x14ac:dyDescent="0.2">
      <c r="A15" s="278" t="s">
        <v>156</v>
      </c>
      <c r="B15" s="278"/>
      <c r="C15" s="278"/>
      <c r="D15" s="278"/>
      <c r="E15" s="278"/>
      <c r="F15" s="278"/>
    </row>
    <row r="16" spans="1:6" ht="15.75" x14ac:dyDescent="0.2">
      <c r="A16" s="146" t="s">
        <v>248</v>
      </c>
      <c r="B16" s="146"/>
      <c r="C16" s="146"/>
      <c r="D16" s="146"/>
      <c r="E16" s="146"/>
      <c r="F16" s="148">
        <f>'Completar Informe 3° Trimestre'!H8</f>
        <v>0</v>
      </c>
    </row>
    <row r="17" spans="1:6" ht="15.75" x14ac:dyDescent="0.2">
      <c r="A17" s="146" t="s">
        <v>245</v>
      </c>
      <c r="B17" s="146"/>
      <c r="C17" s="146"/>
      <c r="D17" s="146"/>
      <c r="E17" s="146"/>
      <c r="F17" s="148">
        <f>'Completar Informe 3° Trimestre'!H9</f>
        <v>0</v>
      </c>
    </row>
    <row r="18" spans="1:6" ht="15.75" x14ac:dyDescent="0.2">
      <c r="A18" s="146" t="s">
        <v>246</v>
      </c>
      <c r="B18" s="146"/>
      <c r="C18" s="146"/>
      <c r="D18" s="146"/>
      <c r="E18" s="146"/>
      <c r="F18" s="148">
        <f>'Completar Informe 3° Trimestre'!H10</f>
        <v>0</v>
      </c>
    </row>
    <row r="19" spans="1:6" ht="9.75" customHeight="1" x14ac:dyDescent="0.2">
      <c r="A19" s="109"/>
      <c r="B19" s="112"/>
      <c r="D19" s="107"/>
      <c r="E19" s="107"/>
    </row>
    <row r="20" spans="1:6" ht="16.5" x14ac:dyDescent="0.25">
      <c r="A20" s="119" t="s">
        <v>18</v>
      </c>
      <c r="C20" s="157">
        <f>'Completar Informe 3° Trimestre'!D13</f>
        <v>0</v>
      </c>
    </row>
    <row r="21" spans="1:6" ht="6.75" customHeight="1" x14ac:dyDescent="0.2">
      <c r="A21" s="92"/>
      <c r="B21" s="92"/>
    </row>
    <row r="22" spans="1:6" ht="18" x14ac:dyDescent="0.2">
      <c r="A22" s="272" t="s">
        <v>229</v>
      </c>
      <c r="B22" s="272"/>
      <c r="C22" s="272"/>
      <c r="D22" s="272"/>
      <c r="E22" s="272"/>
    </row>
    <row r="23" spans="1:6" s="122" customFormat="1" ht="6" customHeight="1" x14ac:dyDescent="0.2">
      <c r="A23" s="58"/>
      <c r="B23" s="58"/>
      <c r="C23" s="121"/>
    </row>
    <row r="24" spans="1:6" x14ac:dyDescent="0.2">
      <c r="A24" s="123" t="s">
        <v>176</v>
      </c>
      <c r="B24" s="123" t="s">
        <v>224</v>
      </c>
      <c r="C24" s="123" t="s">
        <v>230</v>
      </c>
      <c r="D24" s="123" t="s">
        <v>231</v>
      </c>
      <c r="E24" s="123" t="s">
        <v>228</v>
      </c>
    </row>
    <row r="25" spans="1:6" x14ac:dyDescent="0.2">
      <c r="A25" s="124">
        <f>'Completar Informe 3° Trimestre'!A17</f>
        <v>0</v>
      </c>
      <c r="B25" s="124">
        <f>'Completar Informe 3° Trimestre'!B17</f>
        <v>0</v>
      </c>
      <c r="C25" s="124">
        <f>'Completar Informe 3° Trimestre'!C17</f>
        <v>0</v>
      </c>
      <c r="D25" s="124">
        <f>'Completar Informe 3° Trimestre'!D17</f>
        <v>0</v>
      </c>
      <c r="E25" s="125">
        <f>'Completar Informe 3° Trimestre'!E17</f>
        <v>0</v>
      </c>
    </row>
    <row r="26" spans="1:6" x14ac:dyDescent="0.2">
      <c r="A26" s="124">
        <f>'Completar Informe 3° Trimestre'!A18</f>
        <v>0</v>
      </c>
      <c r="B26" s="124">
        <f>'Completar Informe 3° Trimestre'!B18</f>
        <v>0</v>
      </c>
      <c r="C26" s="124">
        <f>'Completar Informe 3° Trimestre'!C18</f>
        <v>0</v>
      </c>
      <c r="D26" s="124">
        <f>'Completar Informe 3° Trimestre'!D18</f>
        <v>0</v>
      </c>
      <c r="E26" s="125">
        <f>'Completar Informe 3° Trimestre'!E18</f>
        <v>0</v>
      </c>
    </row>
    <row r="27" spans="1:6" x14ac:dyDescent="0.2">
      <c r="A27" s="124">
        <f>'Completar Informe 3° Trimestre'!A19</f>
        <v>0</v>
      </c>
      <c r="B27" s="124">
        <f>'Completar Informe 3° Trimestre'!B19</f>
        <v>0</v>
      </c>
      <c r="C27" s="124">
        <f>'Completar Informe 3° Trimestre'!C19</f>
        <v>0</v>
      </c>
      <c r="D27" s="124">
        <f>'Completar Informe 3° Trimestre'!D19</f>
        <v>0</v>
      </c>
      <c r="E27" s="125">
        <f>'Completar Informe 3° Trimestre'!E19</f>
        <v>0</v>
      </c>
    </row>
    <row r="28" spans="1:6" x14ac:dyDescent="0.2">
      <c r="A28" s="126"/>
      <c r="B28" s="127"/>
      <c r="C28" s="127"/>
      <c r="D28" s="127"/>
      <c r="E28" s="128"/>
    </row>
    <row r="29" spans="1:6" ht="18" x14ac:dyDescent="0.2">
      <c r="A29" s="272" t="s">
        <v>239</v>
      </c>
      <c r="B29" s="272"/>
      <c r="C29" s="272"/>
      <c r="D29" s="272"/>
      <c r="E29" s="272"/>
      <c r="F29" s="272"/>
    </row>
    <row r="30" spans="1:6" s="122" customFormat="1" ht="6" customHeight="1" x14ac:dyDescent="0.2">
      <c r="A30" s="58"/>
      <c r="B30" s="58"/>
      <c r="C30" s="121"/>
    </row>
    <row r="31" spans="1:6" x14ac:dyDescent="0.2">
      <c r="A31" s="129" t="s">
        <v>176</v>
      </c>
      <c r="B31" s="129" t="s">
        <v>224</v>
      </c>
      <c r="C31" s="129" t="s">
        <v>225</v>
      </c>
      <c r="D31" s="129" t="s">
        <v>226</v>
      </c>
      <c r="E31" s="129" t="s">
        <v>227</v>
      </c>
      <c r="F31" s="130" t="s">
        <v>247</v>
      </c>
    </row>
    <row r="32" spans="1:6" x14ac:dyDescent="0.2">
      <c r="A32" s="131">
        <f>'Completar Informe 3° Trimestre'!A23</f>
        <v>0</v>
      </c>
      <c r="B32" s="131">
        <f>'Completar Informe 3° Trimestre'!B23</f>
        <v>0</v>
      </c>
      <c r="C32" s="131">
        <f>'Completar Informe 3° Trimestre'!C23</f>
        <v>0</v>
      </c>
      <c r="D32" s="131">
        <f>'Completar Informe 3° Trimestre'!D23</f>
        <v>0</v>
      </c>
      <c r="E32" s="131">
        <f>'Completar Informe 3° Trimestre'!E23</f>
        <v>0</v>
      </c>
      <c r="F32" s="125">
        <f>'Completar Informe 3° Trimestre'!F23</f>
        <v>0</v>
      </c>
    </row>
    <row r="33" spans="1:6" x14ac:dyDescent="0.2">
      <c r="A33" s="131">
        <f>'Completar Informe 3° Trimestre'!A24</f>
        <v>0</v>
      </c>
      <c r="B33" s="131">
        <f>'Completar Informe 3° Trimestre'!B24</f>
        <v>0</v>
      </c>
      <c r="C33" s="131">
        <f>'Completar Informe 3° Trimestre'!C24</f>
        <v>0</v>
      </c>
      <c r="D33" s="131">
        <f>'Completar Informe 3° Trimestre'!D24</f>
        <v>0</v>
      </c>
      <c r="E33" s="131">
        <f>'Completar Informe 3° Trimestre'!E24</f>
        <v>0</v>
      </c>
      <c r="F33" s="125">
        <f>'Completar Informe 3° Trimestre'!F24</f>
        <v>0</v>
      </c>
    </row>
    <row r="34" spans="1:6" x14ac:dyDescent="0.2">
      <c r="A34" s="131">
        <f>'Completar Informe 3° Trimestre'!A25</f>
        <v>0</v>
      </c>
      <c r="B34" s="131">
        <f>'Completar Informe 3° Trimestre'!B25</f>
        <v>0</v>
      </c>
      <c r="C34" s="131">
        <f>'Completar Informe 3° Trimestre'!C25</f>
        <v>0</v>
      </c>
      <c r="D34" s="131">
        <f>'Completar Informe 3° Trimestre'!D25</f>
        <v>0</v>
      </c>
      <c r="E34" s="131">
        <f>'Completar Informe 3° Trimestre'!E25</f>
        <v>0</v>
      </c>
      <c r="F34" s="125">
        <f>'Completar Informe 3° Trimestre'!F25</f>
        <v>0</v>
      </c>
    </row>
    <row r="35" spans="1:6" x14ac:dyDescent="0.2">
      <c r="A35" s="131">
        <f>'Completar Informe 3° Trimestre'!A26</f>
        <v>0</v>
      </c>
      <c r="B35" s="131">
        <f>'Completar Informe 3° Trimestre'!B26</f>
        <v>0</v>
      </c>
      <c r="C35" s="131">
        <f>'Completar Informe 3° Trimestre'!C26</f>
        <v>0</v>
      </c>
      <c r="D35" s="131">
        <f>'Completar Informe 3° Trimestre'!D26</f>
        <v>0</v>
      </c>
      <c r="E35" s="131">
        <f>'Completar Informe 3° Trimestre'!E26</f>
        <v>0</v>
      </c>
      <c r="F35" s="125">
        <f>'Completar Informe 3° Trimestre'!F26</f>
        <v>0</v>
      </c>
    </row>
    <row r="36" spans="1:6" s="158" customFormat="1" ht="6" customHeight="1" x14ac:dyDescent="0.2">
      <c r="A36" s="126"/>
      <c r="B36" s="127"/>
      <c r="C36" s="127"/>
      <c r="D36" s="127"/>
      <c r="E36" s="127"/>
      <c r="F36" s="127"/>
    </row>
    <row r="37" spans="1:6" ht="18" x14ac:dyDescent="0.2">
      <c r="A37" s="272" t="s">
        <v>290</v>
      </c>
      <c r="B37" s="272"/>
      <c r="C37" s="272"/>
      <c r="D37" s="272"/>
      <c r="E37" s="272"/>
      <c r="F37" s="272" t="s">
        <v>117</v>
      </c>
    </row>
    <row r="38" spans="1:6" ht="3.75" customHeight="1" x14ac:dyDescent="0.2">
      <c r="A38" s="58"/>
      <c r="B38" s="58"/>
      <c r="C38" s="121"/>
      <c r="D38" s="122"/>
      <c r="E38" s="122"/>
      <c r="F38" s="122"/>
    </row>
    <row r="39" spans="1:6" x14ac:dyDescent="0.2">
      <c r="A39" s="129" t="s">
        <v>176</v>
      </c>
      <c r="B39" s="129" t="s">
        <v>224</v>
      </c>
      <c r="C39" s="129" t="s">
        <v>230</v>
      </c>
      <c r="D39" s="129" t="s">
        <v>231</v>
      </c>
      <c r="E39" s="129" t="s">
        <v>228</v>
      </c>
      <c r="F39" s="130" t="s">
        <v>292</v>
      </c>
    </row>
    <row r="40" spans="1:6" x14ac:dyDescent="0.2">
      <c r="A40" s="131">
        <f>'Completar Informe 3° Trimestre'!A31</f>
        <v>0</v>
      </c>
      <c r="B40" s="131">
        <f>'Completar Informe 3° Trimestre'!B31</f>
        <v>0</v>
      </c>
      <c r="C40" s="131">
        <f>'Completar Informe 3° Trimestre'!C31</f>
        <v>0</v>
      </c>
      <c r="D40" s="131">
        <f>'Completar Informe 3° Trimestre'!D31</f>
        <v>0</v>
      </c>
      <c r="E40" s="125">
        <f>'Completar Informe 3° Trimestre'!E31</f>
        <v>0</v>
      </c>
      <c r="F40" s="131">
        <f>'Completar Informe 3° Trimestre'!F31</f>
        <v>0</v>
      </c>
    </row>
    <row r="41" spans="1:6" x14ac:dyDescent="0.2">
      <c r="A41" s="131">
        <f>'Completar Informe 3° Trimestre'!A32</f>
        <v>0</v>
      </c>
      <c r="B41" s="131">
        <f>'Completar Informe 3° Trimestre'!B32</f>
        <v>0</v>
      </c>
      <c r="C41" s="131">
        <f>'Completar Informe 3° Trimestre'!C32</f>
        <v>0</v>
      </c>
      <c r="D41" s="131">
        <f>'Completar Informe 3° Trimestre'!D32</f>
        <v>0</v>
      </c>
      <c r="E41" s="125">
        <f>'Completar Informe 3° Trimestre'!E32</f>
        <v>0</v>
      </c>
      <c r="F41" s="131">
        <f>'Completar Informe 3° Trimestre'!F32</f>
        <v>0</v>
      </c>
    </row>
    <row r="42" spans="1:6" x14ac:dyDescent="0.2">
      <c r="A42" s="131">
        <f>'Completar Informe 3° Trimestre'!A33</f>
        <v>0</v>
      </c>
      <c r="B42" s="131">
        <f>'Completar Informe 3° Trimestre'!B33</f>
        <v>0</v>
      </c>
      <c r="C42" s="131">
        <f>'Completar Informe 3° Trimestre'!C33</f>
        <v>0</v>
      </c>
      <c r="D42" s="131">
        <f>'Completar Informe 3° Trimestre'!D33</f>
        <v>0</v>
      </c>
      <c r="E42" s="125">
        <f>'Completar Informe 3° Trimestre'!E33</f>
        <v>0</v>
      </c>
      <c r="F42" s="131">
        <f>'Completar Informe 3° Trimestre'!F33</f>
        <v>0</v>
      </c>
    </row>
    <row r="43" spans="1:6" s="138" customFormat="1" ht="4.5" customHeight="1" x14ac:dyDescent="0.25">
      <c r="A43" s="150"/>
    </row>
    <row r="44" spans="1:6" ht="18" x14ac:dyDescent="0.2">
      <c r="A44" s="272" t="s">
        <v>0</v>
      </c>
      <c r="B44" s="272"/>
      <c r="C44" s="272"/>
      <c r="D44" s="272"/>
      <c r="E44" s="272"/>
      <c r="F44" s="272"/>
    </row>
    <row r="45" spans="1:6" s="122" customFormat="1" ht="2.25" customHeight="1" thickBot="1" x14ac:dyDescent="0.25">
      <c r="A45" s="58"/>
      <c r="B45" s="58"/>
      <c r="C45" s="121"/>
    </row>
    <row r="46" spans="1:6" ht="15.75" thickBot="1" x14ac:dyDescent="0.25">
      <c r="A46" s="159">
        <f>'Completar Informe 3° Trimestre'!A36:F36</f>
        <v>0</v>
      </c>
      <c r="B46" s="160"/>
      <c r="C46" s="160"/>
      <c r="D46" s="160"/>
      <c r="E46" s="160"/>
      <c r="F46" s="161"/>
    </row>
    <row r="47" spans="1:6" ht="15.75" thickBot="1" x14ac:dyDescent="0.25">
      <c r="A47" s="159">
        <f>'Completar Informe 3° Trimestre'!A37:F37</f>
        <v>0</v>
      </c>
      <c r="B47" s="160"/>
      <c r="C47" s="160"/>
      <c r="D47" s="160"/>
      <c r="E47" s="160"/>
      <c r="F47" s="161"/>
    </row>
    <row r="48" spans="1:6" ht="15.75" thickBot="1" x14ac:dyDescent="0.25">
      <c r="A48" s="159">
        <f>'Completar Informe 3° Trimestre'!A38:F38</f>
        <v>0</v>
      </c>
      <c r="B48" s="160"/>
      <c r="C48" s="160"/>
      <c r="D48" s="160"/>
      <c r="E48" s="160"/>
      <c r="F48" s="161"/>
    </row>
    <row r="49" spans="1:6" ht="15.75" thickBot="1" x14ac:dyDescent="0.25">
      <c r="A49" s="159">
        <f>'Completar Informe 3° Trimestre'!A39:F39</f>
        <v>0</v>
      </c>
      <c r="B49" s="160"/>
      <c r="C49" s="160"/>
      <c r="D49" s="160"/>
      <c r="E49" s="160"/>
      <c r="F49" s="161"/>
    </row>
    <row r="50" spans="1:6" ht="15.75" thickBot="1" x14ac:dyDescent="0.25">
      <c r="A50" s="159">
        <f>'Completar Informe 3° Trimestre'!A40:F40</f>
        <v>0</v>
      </c>
      <c r="B50" s="160"/>
      <c r="C50" s="160"/>
      <c r="D50" s="160"/>
      <c r="E50" s="160"/>
      <c r="F50" s="161"/>
    </row>
    <row r="51" spans="1:6" ht="15.75" thickBot="1" x14ac:dyDescent="0.25">
      <c r="A51" s="159"/>
      <c r="B51" s="160"/>
      <c r="C51" s="160"/>
      <c r="D51" s="160"/>
      <c r="E51" s="160"/>
      <c r="F51" s="161"/>
    </row>
    <row r="52" spans="1:6" ht="15.75" thickBot="1" x14ac:dyDescent="0.25">
      <c r="A52" s="159"/>
      <c r="B52" s="160"/>
      <c r="C52" s="160"/>
      <c r="D52" s="160"/>
      <c r="E52" s="160"/>
      <c r="F52" s="161"/>
    </row>
    <row r="53" spans="1:6" ht="15.75" thickBot="1" x14ac:dyDescent="0.25">
      <c r="A53" s="159"/>
      <c r="B53" s="160"/>
      <c r="C53" s="160"/>
      <c r="D53" s="160"/>
      <c r="E53" s="160"/>
      <c r="F53" s="161"/>
    </row>
    <row r="54" spans="1:6" x14ac:dyDescent="0.2">
      <c r="A54" s="282"/>
      <c r="B54" s="282"/>
      <c r="C54" s="162"/>
    </row>
    <row r="55" spans="1:6" x14ac:dyDescent="0.2">
      <c r="A55" s="277"/>
      <c r="B55" s="277"/>
      <c r="C55" s="162"/>
    </row>
    <row r="56" spans="1:6" x14ac:dyDescent="0.2">
      <c r="A56" s="277"/>
      <c r="B56" s="277"/>
      <c r="C56" s="162"/>
    </row>
  </sheetData>
  <sheetProtection algorithmName="SHA-512" hashValue="KwTs3QMn9x63rPl4fRjJYpWzjdMz1l7fT1Y1G3293pCyJ41xL1gPOKyf4ae3TK2q3vW9tVlb1eusqXhDgnsdZw==" saltValue="SwkVfDrjL44sBTBmACC/0A==" spinCount="100000" sheet="1" objects="1" scenarios="1"/>
  <mergeCells count="11">
    <mergeCell ref="A37:F37"/>
    <mergeCell ref="A1:F1"/>
    <mergeCell ref="A2:F2"/>
    <mergeCell ref="A56:B56"/>
    <mergeCell ref="A55:B55"/>
    <mergeCell ref="A22:E22"/>
    <mergeCell ref="A15:F15"/>
    <mergeCell ref="A10:F10"/>
    <mergeCell ref="A54:B54"/>
    <mergeCell ref="A29:F29"/>
    <mergeCell ref="A44:F44"/>
  </mergeCells>
  <printOptions horizontalCentered="1" verticalCentered="1"/>
  <pageMargins left="0.59055118110236227" right="0" top="1.1811023622047245" bottom="0" header="0" footer="0"/>
  <pageSetup paperSize="9" scale="98"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377C-4805-414A-B057-587161CA5389}">
  <sheetPr>
    <tabColor rgb="FFFF0000"/>
  </sheetPr>
  <dimension ref="A1:H47"/>
  <sheetViews>
    <sheetView showGridLines="0" showZeros="0" zoomScaleNormal="100" workbookViewId="0"/>
  </sheetViews>
  <sheetFormatPr baseColWidth="10" defaultRowHeight="15" x14ac:dyDescent="0.25"/>
  <cols>
    <col min="1" max="1" width="12.7109375" style="85" customWidth="1"/>
    <col min="2" max="2" width="11.7109375" style="85" customWidth="1"/>
    <col min="3" max="3" width="16.7109375" style="85" customWidth="1"/>
    <col min="4" max="4" width="17.7109375" style="85" customWidth="1"/>
    <col min="5" max="5" width="12.28515625" style="85" customWidth="1"/>
    <col min="6" max="6" width="15.5703125" style="85" bestFit="1" customWidth="1"/>
    <col min="7" max="16384" width="11.42578125" style="85"/>
  </cols>
  <sheetData>
    <row r="1" spans="1:7" ht="15.75" x14ac:dyDescent="0.25">
      <c r="A1" s="92" t="s">
        <v>11</v>
      </c>
      <c r="B1" s="151"/>
      <c r="E1" s="163" t="s">
        <v>232</v>
      </c>
      <c r="F1" s="164" t="e">
        <f>($E$3+$E$5)/$E$2</f>
        <v>#DIV/0!</v>
      </c>
    </row>
    <row r="2" spans="1:7" ht="16.5" thickBot="1" x14ac:dyDescent="0.3">
      <c r="A2" s="86" t="s">
        <v>217</v>
      </c>
      <c r="E2" s="97"/>
    </row>
    <row r="3" spans="1:7" ht="17.25" thickTop="1" thickBot="1" x14ac:dyDescent="0.3">
      <c r="A3" s="86" t="s">
        <v>14</v>
      </c>
      <c r="E3" s="97"/>
      <c r="F3" s="165"/>
    </row>
    <row r="4" spans="1:7" ht="17.25" thickTop="1" thickBot="1" x14ac:dyDescent="0.3">
      <c r="A4" s="86" t="s">
        <v>15</v>
      </c>
      <c r="E4" s="97"/>
    </row>
    <row r="5" spans="1:7" ht="17.25" thickTop="1" thickBot="1" x14ac:dyDescent="0.3">
      <c r="A5" s="86" t="s">
        <v>16</v>
      </c>
      <c r="E5" s="97"/>
    </row>
    <row r="6" spans="1:7" ht="16.5" thickTop="1" x14ac:dyDescent="0.25">
      <c r="A6" s="86" t="s">
        <v>17</v>
      </c>
      <c r="E6" s="133"/>
    </row>
    <row r="7" spans="1:7" x14ac:dyDescent="0.25">
      <c r="D7" s="89" t="s">
        <v>291</v>
      </c>
      <c r="E7" s="90">
        <f>$E$2-($E$3+$E$4+$E$5+$E$6)</f>
        <v>0</v>
      </c>
    </row>
    <row r="8" spans="1:7" ht="15.75" x14ac:dyDescent="0.25">
      <c r="A8" s="100"/>
    </row>
    <row r="9" spans="1:7" ht="15.75" x14ac:dyDescent="0.25">
      <c r="A9" s="92" t="s">
        <v>155</v>
      </c>
      <c r="B9" s="151"/>
    </row>
    <row r="10" spans="1:7" ht="16.5" thickBot="1" x14ac:dyDescent="0.3">
      <c r="A10" s="86" t="s">
        <v>5</v>
      </c>
      <c r="G10" s="97"/>
    </row>
    <row r="11" spans="1:7" ht="17.25" thickTop="1" thickBot="1" x14ac:dyDescent="0.3">
      <c r="A11" s="86" t="s">
        <v>213</v>
      </c>
      <c r="G11" s="97"/>
    </row>
    <row r="12" spans="1:7" ht="16.5" thickTop="1" x14ac:dyDescent="0.25">
      <c r="A12" s="86" t="s">
        <v>12</v>
      </c>
      <c r="G12" s="133"/>
    </row>
    <row r="13" spans="1:7" x14ac:dyDescent="0.25">
      <c r="F13" s="89" t="s">
        <v>291</v>
      </c>
      <c r="G13" s="90">
        <f>$G$10-($G$11+$G$12)</f>
        <v>0</v>
      </c>
    </row>
    <row r="15" spans="1:7" ht="15.75" x14ac:dyDescent="0.25">
      <c r="A15" s="92" t="s">
        <v>19</v>
      </c>
      <c r="D15" s="166"/>
    </row>
    <row r="16" spans="1:7" ht="3" customHeight="1" x14ac:dyDescent="0.25">
      <c r="A16" s="92"/>
    </row>
    <row r="17" spans="1:6" ht="15.75" x14ac:dyDescent="0.25">
      <c r="A17" s="92" t="s">
        <v>218</v>
      </c>
      <c r="D17" s="167">
        <f>D15-'Completar Informe 3° Trimestre'!D13</f>
        <v>0</v>
      </c>
    </row>
    <row r="18" spans="1:6" x14ac:dyDescent="0.25">
      <c r="B18" s="151"/>
    </row>
    <row r="19" spans="1:6" ht="15.75" x14ac:dyDescent="0.25">
      <c r="A19" s="271" t="s">
        <v>229</v>
      </c>
      <c r="B19" s="271"/>
      <c r="C19" s="271"/>
      <c r="D19" s="271"/>
      <c r="E19" s="271"/>
    </row>
    <row r="20" spans="1:6" x14ac:dyDescent="0.25">
      <c r="A20" s="93" t="s">
        <v>176</v>
      </c>
      <c r="B20" s="93" t="s">
        <v>224</v>
      </c>
      <c r="C20" s="93" t="s">
        <v>230</v>
      </c>
      <c r="D20" s="93" t="s">
        <v>240</v>
      </c>
      <c r="E20" s="93" t="s">
        <v>228</v>
      </c>
      <c r="F20" s="96"/>
    </row>
    <row r="21" spans="1:6" ht="16.5" thickBot="1" x14ac:dyDescent="0.3">
      <c r="A21" s="137"/>
      <c r="B21" s="98"/>
      <c r="C21" s="98"/>
      <c r="D21" s="98"/>
      <c r="E21" s="99"/>
      <c r="F21" s="96"/>
    </row>
    <row r="22" spans="1:6" ht="17.25" thickTop="1" thickBot="1" x14ac:dyDescent="0.3">
      <c r="A22" s="183"/>
      <c r="B22" s="98"/>
      <c r="C22" s="98"/>
      <c r="D22" s="98"/>
      <c r="E22" s="99"/>
      <c r="F22" s="96"/>
    </row>
    <row r="23" spans="1:6" ht="17.25" thickTop="1" thickBot="1" x14ac:dyDescent="0.3">
      <c r="A23" s="183"/>
      <c r="B23" s="98"/>
      <c r="C23" s="98"/>
      <c r="D23" s="98"/>
      <c r="E23" s="99"/>
      <c r="F23" s="96"/>
    </row>
    <row r="24" spans="1:6" ht="16.5" thickTop="1" x14ac:dyDescent="0.25">
      <c r="A24" s="100"/>
      <c r="B24" s="101"/>
      <c r="C24" s="101"/>
      <c r="D24" s="101"/>
      <c r="E24" s="101"/>
      <c r="F24" s="102"/>
    </row>
    <row r="25" spans="1:6" ht="15.75" x14ac:dyDescent="0.25">
      <c r="A25" s="271" t="s">
        <v>4</v>
      </c>
      <c r="B25" s="271"/>
      <c r="C25" s="271"/>
      <c r="D25" s="271"/>
      <c r="E25" s="271"/>
      <c r="F25" s="271"/>
    </row>
    <row r="26" spans="1:6" x14ac:dyDescent="0.25">
      <c r="A26" s="93" t="s">
        <v>176</v>
      </c>
      <c r="B26" s="93" t="s">
        <v>224</v>
      </c>
      <c r="C26" s="93" t="s">
        <v>225</v>
      </c>
      <c r="D26" s="93" t="s">
        <v>226</v>
      </c>
      <c r="E26" s="93" t="s">
        <v>227</v>
      </c>
      <c r="F26" s="93" t="s">
        <v>228</v>
      </c>
    </row>
    <row r="27" spans="1:6" ht="16.5" thickBot="1" x14ac:dyDescent="0.3">
      <c r="A27" s="97"/>
      <c r="B27" s="98"/>
      <c r="C27" s="98"/>
      <c r="D27" s="168"/>
      <c r="E27" s="98"/>
      <c r="F27" s="99"/>
    </row>
    <row r="28" spans="1:6" ht="17.25" thickTop="1" thickBot="1" x14ac:dyDescent="0.3">
      <c r="A28" s="97"/>
      <c r="B28" s="98"/>
      <c r="C28" s="98"/>
      <c r="D28" s="168"/>
      <c r="E28" s="98"/>
      <c r="F28" s="99"/>
    </row>
    <row r="29" spans="1:6" ht="17.25" thickTop="1" thickBot="1" x14ac:dyDescent="0.3">
      <c r="A29" s="97"/>
      <c r="B29" s="98"/>
      <c r="C29" s="98"/>
      <c r="D29" s="168"/>
      <c r="E29" s="98"/>
      <c r="F29" s="99"/>
    </row>
    <row r="30" spans="1:6" ht="15.75" thickTop="1" x14ac:dyDescent="0.25">
      <c r="B30" s="151"/>
    </row>
    <row r="31" spans="1:6" ht="15.75" x14ac:dyDescent="0.25">
      <c r="A31" s="271" t="s">
        <v>285</v>
      </c>
      <c r="B31" s="271"/>
      <c r="C31" s="271"/>
      <c r="D31" s="271"/>
      <c r="E31" s="271"/>
      <c r="F31" s="271"/>
    </row>
    <row r="32" spans="1:6" x14ac:dyDescent="0.25">
      <c r="A32" s="93" t="s">
        <v>176</v>
      </c>
      <c r="B32" s="93" t="s">
        <v>224</v>
      </c>
      <c r="C32" s="93" t="s">
        <v>230</v>
      </c>
      <c r="D32" s="93" t="s">
        <v>231</v>
      </c>
      <c r="E32" s="93" t="s">
        <v>228</v>
      </c>
      <c r="F32" s="93" t="s">
        <v>289</v>
      </c>
    </row>
    <row r="33" spans="1:8" ht="16.5" thickBot="1" x14ac:dyDescent="0.3">
      <c r="A33" s="97"/>
      <c r="B33" s="98"/>
      <c r="C33" s="98"/>
      <c r="D33" s="98"/>
      <c r="E33" s="99"/>
      <c r="F33" s="99"/>
    </row>
    <row r="34" spans="1:8" ht="17.25" thickTop="1" thickBot="1" x14ac:dyDescent="0.3">
      <c r="A34" s="97"/>
      <c r="B34" s="98"/>
      <c r="C34" s="98"/>
      <c r="D34" s="98"/>
      <c r="E34" s="99"/>
      <c r="F34" s="99"/>
    </row>
    <row r="35" spans="1:8" ht="17.25" thickTop="1" thickBot="1" x14ac:dyDescent="0.3">
      <c r="A35" s="97"/>
      <c r="B35" s="98"/>
      <c r="C35" s="98"/>
      <c r="D35" s="98"/>
      <c r="E35" s="99"/>
      <c r="F35" s="99"/>
    </row>
    <row r="36" spans="1:8" ht="15.75" thickTop="1" x14ac:dyDescent="0.25"/>
    <row r="37" spans="1:8" ht="15.75" x14ac:dyDescent="0.25">
      <c r="A37" s="271" t="s">
        <v>0</v>
      </c>
      <c r="B37" s="271"/>
      <c r="C37" s="271"/>
      <c r="D37" s="271"/>
      <c r="E37" s="271"/>
      <c r="F37" s="271"/>
    </row>
    <row r="38" spans="1:8" ht="16.5" thickBot="1" x14ac:dyDescent="0.3">
      <c r="A38" s="136"/>
      <c r="B38" s="136"/>
      <c r="C38" s="136"/>
      <c r="D38" s="136"/>
      <c r="E38" s="136"/>
      <c r="F38" s="136"/>
    </row>
    <row r="39" spans="1:8" ht="17.25" thickTop="1" thickBot="1" x14ac:dyDescent="0.3">
      <c r="A39" s="136"/>
      <c r="B39" s="136"/>
      <c r="C39" s="136"/>
      <c r="D39" s="136"/>
      <c r="E39" s="136"/>
      <c r="F39" s="136"/>
      <c r="H39" s="104"/>
    </row>
    <row r="40" spans="1:8" ht="17.25" thickTop="1" thickBot="1" x14ac:dyDescent="0.3">
      <c r="A40" s="136"/>
      <c r="B40" s="136"/>
      <c r="C40" s="136"/>
      <c r="D40" s="136"/>
      <c r="E40" s="136"/>
      <c r="F40" s="136"/>
    </row>
    <row r="41" spans="1:8" ht="17.25" thickTop="1" thickBot="1" x14ac:dyDescent="0.3">
      <c r="A41" s="136"/>
      <c r="B41" s="136"/>
      <c r="C41" s="136"/>
      <c r="D41" s="136"/>
      <c r="E41" s="136"/>
      <c r="F41" s="136"/>
    </row>
    <row r="42" spans="1:8" ht="17.25" thickTop="1" thickBot="1" x14ac:dyDescent="0.3">
      <c r="A42" s="136"/>
      <c r="B42" s="136"/>
      <c r="C42" s="136"/>
      <c r="D42" s="136"/>
      <c r="E42" s="136"/>
      <c r="F42" s="136"/>
    </row>
    <row r="43" spans="1:8" ht="15.75" thickTop="1" x14ac:dyDescent="0.25"/>
    <row r="44" spans="1:8" s="105" customFormat="1" ht="15.75" x14ac:dyDescent="0.25"/>
    <row r="45" spans="1:8" s="105" customFormat="1" ht="15.75" x14ac:dyDescent="0.25"/>
    <row r="46" spans="1:8" s="105" customFormat="1" ht="15.75" x14ac:dyDescent="0.25"/>
    <row r="47" spans="1:8" s="105" customFormat="1" ht="15.75" x14ac:dyDescent="0.25"/>
  </sheetData>
  <sheetProtection algorithmName="SHA-512" hashValue="/wqFEFQeEWNqgFtKigEUgxPpzzofWKkpEZia0hAVW8olLf9mUkvQuq66WuLWVttSSz+DnPV1piRWUBoiVYmaiA==" saltValue="cx71P89KO4nQAJo5e0X+dA==" spinCount="100000" sheet="1" objects="1" scenarios="1"/>
  <mergeCells count="4">
    <mergeCell ref="A37:F37"/>
    <mergeCell ref="A31:F31"/>
    <mergeCell ref="A19:E19"/>
    <mergeCell ref="A25:F25"/>
  </mergeCells>
  <conditionalFormatting sqref="E7">
    <cfRule type="cellIs" dxfId="3" priority="3" operator="greaterThan">
      <formula>0</formula>
    </cfRule>
    <cfRule type="cellIs" dxfId="2" priority="4" operator="lessThan">
      <formula>0</formula>
    </cfRule>
  </conditionalFormatting>
  <conditionalFormatting sqref="G13">
    <cfRule type="cellIs" dxfId="1" priority="1" operator="greaterThan">
      <formula>0</formula>
    </cfRule>
    <cfRule type="cellIs" dxfId="0" priority="2" operator="lessThan">
      <formula>0</formula>
    </cfRule>
  </conditionalFormatting>
  <printOptions horizontalCentered="1" verticalCentered="1"/>
  <pageMargins left="0.39370078740157483" right="0.39370078740157483" top="0.98425196850393704" bottom="0" header="0.19685039370078741" footer="0.19685039370078741"/>
  <pageSetup paperSize="9" orientation="portrait" horizontalDpi="360" verticalDpi="360" r:id="rId1"/>
  <headerFooter>
    <oddFooter>&amp;R&amp;P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173C4-A9C2-41E8-8266-0EF91D5FF459}">
  <sheetPr>
    <tabColor rgb="FFFF0000"/>
    <pageSetUpPr fitToPage="1"/>
  </sheetPr>
  <dimension ref="A1:O58"/>
  <sheetViews>
    <sheetView showGridLines="0" showZeros="0" zoomScaleNormal="100" workbookViewId="0">
      <selection activeCell="F4" sqref="F4"/>
    </sheetView>
  </sheetViews>
  <sheetFormatPr baseColWidth="10" defaultRowHeight="15" x14ac:dyDescent="0.2"/>
  <cols>
    <col min="1" max="1" width="12.7109375" style="119" customWidth="1"/>
    <col min="2" max="2" width="11.7109375" style="119" customWidth="1"/>
    <col min="3" max="3" width="16.7109375" style="119" customWidth="1"/>
    <col min="4" max="4" width="17.7109375" style="119" customWidth="1"/>
    <col min="5" max="5" width="13.28515625" style="119" customWidth="1"/>
    <col min="6" max="6" width="13.140625" style="119" customWidth="1"/>
    <col min="7" max="7" width="6.5703125" style="119" customWidth="1"/>
    <col min="8" max="8" width="5.140625" style="119" bestFit="1" customWidth="1"/>
    <col min="9" max="16384" width="11.42578125" style="119"/>
  </cols>
  <sheetData>
    <row r="1" spans="1:15" ht="15.75" x14ac:dyDescent="0.2">
      <c r="A1" s="274" t="s">
        <v>222</v>
      </c>
      <c r="B1" s="274"/>
      <c r="C1" s="274"/>
      <c r="D1" s="274"/>
      <c r="E1" s="274"/>
      <c r="F1" s="274"/>
      <c r="G1" s="274"/>
      <c r="H1" s="274"/>
    </row>
    <row r="2" spans="1:15" ht="18" x14ac:dyDescent="0.25">
      <c r="A2" s="275" t="s">
        <v>241</v>
      </c>
      <c r="B2" s="275"/>
      <c r="C2" s="275"/>
      <c r="D2" s="275"/>
      <c r="E2" s="275"/>
      <c r="F2" s="275"/>
      <c r="G2" s="275"/>
      <c r="H2" s="275"/>
    </row>
    <row r="3" spans="1:15" s="142" customFormat="1" x14ac:dyDescent="0.25">
      <c r="A3" s="141" t="s">
        <v>219</v>
      </c>
      <c r="B3" s="141"/>
      <c r="D3" s="110" t="s">
        <v>199</v>
      </c>
      <c r="E3" s="111"/>
      <c r="F3" s="199" t="s">
        <v>416</v>
      </c>
    </row>
    <row r="4" spans="1:15" s="142" customFormat="1" ht="14.25" x14ac:dyDescent="0.2">
      <c r="A4" s="110" t="s">
        <v>151</v>
      </c>
      <c r="D4" s="110">
        <f>'FORMULARIO completar'!$C$7</f>
        <v>0</v>
      </c>
      <c r="E4" s="111"/>
      <c r="F4" s="200">
        <f>'FORMULARIO completar'!$C$2</f>
        <v>0</v>
      </c>
    </row>
    <row r="5" spans="1:15" s="142" customFormat="1" ht="14.25" x14ac:dyDescent="0.2">
      <c r="A5" s="110" t="s">
        <v>221</v>
      </c>
      <c r="D5" s="110">
        <f>'FORMULARIO completar'!$C$20</f>
        <v>0</v>
      </c>
      <c r="E5" s="111"/>
    </row>
    <row r="6" spans="1:15" s="142" customFormat="1" ht="14.25" x14ac:dyDescent="0.2">
      <c r="A6" s="110" t="s">
        <v>39</v>
      </c>
      <c r="D6" s="110">
        <f>'FORMULARIO completar'!$C$18</f>
        <v>0</v>
      </c>
      <c r="E6" s="111"/>
    </row>
    <row r="7" spans="1:15" s="142" customFormat="1" ht="14.25" x14ac:dyDescent="0.2">
      <c r="A7" s="110" t="s">
        <v>47</v>
      </c>
      <c r="D7" s="110">
        <f>'FORMULARIO completar'!$C$19</f>
        <v>0</v>
      </c>
      <c r="E7" s="111"/>
    </row>
    <row r="8" spans="1:15" s="142" customFormat="1" x14ac:dyDescent="0.25">
      <c r="A8" s="141" t="s">
        <v>220</v>
      </c>
      <c r="D8" s="110">
        <f>'FORMULARIO completar'!$C$26</f>
        <v>0</v>
      </c>
      <c r="E8" s="111"/>
      <c r="F8" s="144" t="s">
        <v>281</v>
      </c>
      <c r="G8" s="145">
        <f>'FORMULARIO completar'!C$27</f>
        <v>0</v>
      </c>
      <c r="L8" s="144"/>
      <c r="M8" s="145"/>
    </row>
    <row r="9" spans="1:15" ht="6" customHeight="1" x14ac:dyDescent="0.2"/>
    <row r="10" spans="1:15" ht="15.75" x14ac:dyDescent="0.25">
      <c r="A10" s="284" t="s">
        <v>11</v>
      </c>
      <c r="B10" s="284"/>
      <c r="C10" s="284"/>
      <c r="D10" s="284"/>
      <c r="E10" s="284"/>
      <c r="F10" s="284"/>
      <c r="G10" s="284"/>
      <c r="H10" s="284"/>
      <c r="N10" s="169"/>
      <c r="O10" s="170"/>
    </row>
    <row r="11" spans="1:15" ht="5.25" customHeight="1" x14ac:dyDescent="0.2">
      <c r="A11" s="171"/>
      <c r="B11" s="171"/>
      <c r="C11" s="171"/>
      <c r="D11" s="171"/>
      <c r="E11" s="171"/>
      <c r="F11" s="171"/>
    </row>
    <row r="12" spans="1:15" ht="15.75" x14ac:dyDescent="0.25">
      <c r="A12" s="107" t="s">
        <v>274</v>
      </c>
      <c r="B12" s="108"/>
      <c r="C12" s="108"/>
      <c r="D12" s="108"/>
      <c r="E12" s="172">
        <f>'Completar Informe 4° Trimestre'!E2</f>
        <v>0</v>
      </c>
      <c r="F12" s="289" t="s">
        <v>236</v>
      </c>
      <c r="G12" s="290"/>
      <c r="H12" s="108"/>
    </row>
    <row r="13" spans="1:15" ht="15.75" x14ac:dyDescent="0.25">
      <c r="A13" s="107" t="s">
        <v>275</v>
      </c>
      <c r="B13" s="107"/>
      <c r="E13" s="172">
        <f>'Completar Informe 4° Trimestre'!E3</f>
        <v>0</v>
      </c>
      <c r="F13" s="291" t="e">
        <f>'Completar Informe 4° Trimestre'!F1</f>
        <v>#DIV/0!</v>
      </c>
      <c r="G13" s="292"/>
    </row>
    <row r="14" spans="1:15" ht="15.75" x14ac:dyDescent="0.25">
      <c r="A14" s="173" t="s">
        <v>276</v>
      </c>
      <c r="B14" s="109"/>
      <c r="E14" s="172">
        <f>'Completar Informe 4° Trimestre'!E4</f>
        <v>0</v>
      </c>
    </row>
    <row r="15" spans="1:15" ht="15.75" x14ac:dyDescent="0.25">
      <c r="A15" s="112" t="s">
        <v>277</v>
      </c>
      <c r="B15" s="112"/>
      <c r="E15" s="172">
        <f>'Completar Informe 4° Trimestre'!E5</f>
        <v>0</v>
      </c>
      <c r="F15" s="107"/>
    </row>
    <row r="16" spans="1:15" ht="15.75" x14ac:dyDescent="0.25">
      <c r="A16" s="112" t="s">
        <v>278</v>
      </c>
      <c r="B16" s="112"/>
      <c r="E16" s="172">
        <f>'Completar Informe 4° Trimestre'!E6</f>
        <v>0</v>
      </c>
      <c r="F16" s="107"/>
    </row>
    <row r="17" spans="1:8" ht="6" customHeight="1" x14ac:dyDescent="0.2">
      <c r="A17" s="112"/>
      <c r="B17" s="112"/>
      <c r="D17" s="107"/>
      <c r="E17" s="107"/>
    </row>
    <row r="18" spans="1:8" ht="15.75" x14ac:dyDescent="0.2">
      <c r="A18" s="284" t="s">
        <v>155</v>
      </c>
      <c r="B18" s="284"/>
      <c r="C18" s="284"/>
      <c r="D18" s="284"/>
      <c r="E18" s="284"/>
      <c r="F18" s="284"/>
      <c r="G18" s="284"/>
      <c r="H18" s="284"/>
    </row>
    <row r="19" spans="1:8" ht="15.75" x14ac:dyDescent="0.2">
      <c r="A19" s="146" t="s">
        <v>243</v>
      </c>
      <c r="B19" s="147"/>
      <c r="C19" s="147"/>
      <c r="H19" s="148">
        <f>'Completar Informe 4° Trimestre'!G10</f>
        <v>0</v>
      </c>
    </row>
    <row r="20" spans="1:8" ht="15.75" x14ac:dyDescent="0.2">
      <c r="A20" s="146" t="s">
        <v>234</v>
      </c>
      <c r="B20" s="147"/>
      <c r="C20" s="147"/>
      <c r="H20" s="148">
        <f>'Completar Informe 4° Trimestre'!G11</f>
        <v>0</v>
      </c>
    </row>
    <row r="21" spans="1:8" ht="15.75" x14ac:dyDescent="0.2">
      <c r="A21" s="146" t="s">
        <v>242</v>
      </c>
      <c r="B21" s="147"/>
      <c r="C21" s="147"/>
      <c r="H21" s="148">
        <f>'Completar Informe 4° Trimestre'!G12</f>
        <v>0</v>
      </c>
    </row>
    <row r="22" spans="1:8" ht="7.5" customHeight="1" x14ac:dyDescent="0.2">
      <c r="A22" s="92"/>
      <c r="B22" s="92"/>
    </row>
    <row r="23" spans="1:8" ht="15.75" x14ac:dyDescent="0.25">
      <c r="A23" s="287" t="s">
        <v>237</v>
      </c>
      <c r="B23" s="287"/>
      <c r="C23" s="287"/>
      <c r="D23" s="287"/>
      <c r="E23" s="174">
        <f>'Completar Informe 4° Trimestre'!D15</f>
        <v>0</v>
      </c>
    </row>
    <row r="24" spans="1:8" ht="3.75" customHeight="1" x14ac:dyDescent="0.2">
      <c r="A24" s="58"/>
      <c r="B24" s="58"/>
    </row>
    <row r="25" spans="1:8" ht="15.75" x14ac:dyDescent="0.2">
      <c r="A25" s="288" t="s">
        <v>238</v>
      </c>
      <c r="B25" s="288"/>
      <c r="C25" s="288"/>
      <c r="D25" s="288"/>
      <c r="E25" s="175">
        <f>'Completar Informe 4° Trimestre'!D17</f>
        <v>0</v>
      </c>
    </row>
    <row r="26" spans="1:8" ht="6" customHeight="1" x14ac:dyDescent="0.2"/>
    <row r="27" spans="1:8" ht="15.75" x14ac:dyDescent="0.2">
      <c r="A27" s="284" t="s">
        <v>229</v>
      </c>
      <c r="B27" s="284"/>
      <c r="C27" s="284"/>
      <c r="D27" s="284"/>
      <c r="E27" s="284"/>
    </row>
    <row r="28" spans="1:8" ht="3" customHeight="1" x14ac:dyDescent="0.2">
      <c r="A28" s="58"/>
      <c r="B28" s="58"/>
      <c r="C28" s="121"/>
      <c r="D28" s="122"/>
      <c r="E28" s="122"/>
      <c r="F28" s="122"/>
    </row>
    <row r="29" spans="1:8" x14ac:dyDescent="0.2">
      <c r="A29" s="123" t="s">
        <v>176</v>
      </c>
      <c r="B29" s="123" t="s">
        <v>224</v>
      </c>
      <c r="C29" s="123" t="s">
        <v>230</v>
      </c>
      <c r="D29" s="123" t="s">
        <v>240</v>
      </c>
      <c r="E29" s="123" t="s">
        <v>228</v>
      </c>
    </row>
    <row r="30" spans="1:8" x14ac:dyDescent="0.2">
      <c r="A30" s="124">
        <f>'Completar Informe 4° Trimestre'!A21</f>
        <v>0</v>
      </c>
      <c r="B30" s="124">
        <f>'Completar Informe 4° Trimestre'!B21</f>
        <v>0</v>
      </c>
      <c r="C30" s="124">
        <f>'Completar Informe 4° Trimestre'!C21</f>
        <v>0</v>
      </c>
      <c r="D30" s="124">
        <f>'Completar Informe 4° Trimestre'!D21</f>
        <v>0</v>
      </c>
      <c r="E30" s="176">
        <f>'Completar Informe 4° Trimestre'!E21</f>
        <v>0</v>
      </c>
    </row>
    <row r="31" spans="1:8" x14ac:dyDescent="0.2">
      <c r="A31" s="124">
        <f>'Completar Informe 4° Trimestre'!A22</f>
        <v>0</v>
      </c>
      <c r="B31" s="124">
        <f>'Completar Informe 4° Trimestre'!B22</f>
        <v>0</v>
      </c>
      <c r="C31" s="124">
        <f>'Completar Informe 4° Trimestre'!C22</f>
        <v>0</v>
      </c>
      <c r="D31" s="124">
        <f>'Completar Informe 4° Trimestre'!D22</f>
        <v>0</v>
      </c>
      <c r="E31" s="176">
        <f>'Completar Informe 4° Trimestre'!E22</f>
        <v>0</v>
      </c>
    </row>
    <row r="32" spans="1:8" x14ac:dyDescent="0.2">
      <c r="A32" s="124">
        <f>'Completar Informe 4° Trimestre'!A23</f>
        <v>0</v>
      </c>
      <c r="B32" s="124">
        <f>'Completar Informe 4° Trimestre'!B23</f>
        <v>0</v>
      </c>
      <c r="C32" s="124">
        <f>'Completar Informe 4° Trimestre'!C23</f>
        <v>0</v>
      </c>
      <c r="D32" s="124">
        <f>'Completar Informe 4° Trimestre'!D23</f>
        <v>0</v>
      </c>
      <c r="E32" s="176">
        <f>'Completar Informe 4° Trimestre'!E23</f>
        <v>0</v>
      </c>
    </row>
    <row r="33" spans="1:8" ht="6" customHeight="1" x14ac:dyDescent="0.2">
      <c r="A33" s="126"/>
      <c r="B33" s="127"/>
      <c r="C33" s="127"/>
      <c r="D33" s="127"/>
      <c r="E33" s="128"/>
    </row>
    <row r="34" spans="1:8" ht="15.75" x14ac:dyDescent="0.2">
      <c r="A34" s="284" t="s">
        <v>239</v>
      </c>
      <c r="B34" s="284"/>
      <c r="C34" s="284"/>
      <c r="D34" s="284"/>
      <c r="E34" s="284"/>
      <c r="F34" s="284"/>
    </row>
    <row r="35" spans="1:8" ht="3.75" customHeight="1" x14ac:dyDescent="0.2">
      <c r="A35" s="58"/>
      <c r="B35" s="58"/>
      <c r="C35" s="121"/>
      <c r="D35" s="122"/>
      <c r="E35" s="122"/>
      <c r="F35" s="122"/>
    </row>
    <row r="36" spans="1:8" x14ac:dyDescent="0.2">
      <c r="A36" s="129" t="s">
        <v>176</v>
      </c>
      <c r="B36" s="129" t="s">
        <v>224</v>
      </c>
      <c r="C36" s="129" t="s">
        <v>225</v>
      </c>
      <c r="D36" s="129" t="s">
        <v>226</v>
      </c>
      <c r="E36" s="129" t="s">
        <v>227</v>
      </c>
      <c r="F36" s="130" t="s">
        <v>228</v>
      </c>
    </row>
    <row r="37" spans="1:8" x14ac:dyDescent="0.2">
      <c r="A37" s="131">
        <f>'Completar Informe 4° Trimestre'!A27</f>
        <v>0</v>
      </c>
      <c r="B37" s="131">
        <f>'Completar Informe 4° Trimestre'!B27</f>
        <v>0</v>
      </c>
      <c r="C37" s="131">
        <f>'Completar Informe 4° Trimestre'!C27</f>
        <v>0</v>
      </c>
      <c r="D37" s="131">
        <f>'Completar Informe 4° Trimestre'!D27</f>
        <v>0</v>
      </c>
      <c r="E37" s="131">
        <f>'Completar Informe 4° Trimestre'!E27</f>
        <v>0</v>
      </c>
      <c r="F37" s="125">
        <f>'Completar Informe 4° Trimestre'!F27</f>
        <v>0</v>
      </c>
    </row>
    <row r="38" spans="1:8" x14ac:dyDescent="0.2">
      <c r="A38" s="131">
        <f>'Completar Informe 4° Trimestre'!A28</f>
        <v>0</v>
      </c>
      <c r="B38" s="131">
        <f>'Completar Informe 4° Trimestre'!B28</f>
        <v>0</v>
      </c>
      <c r="C38" s="131">
        <f>'Completar Informe 4° Trimestre'!C28</f>
        <v>0</v>
      </c>
      <c r="D38" s="131">
        <f>'Completar Informe 4° Trimestre'!D28</f>
        <v>0</v>
      </c>
      <c r="E38" s="131">
        <f>'Completar Informe 4° Trimestre'!E28</f>
        <v>0</v>
      </c>
      <c r="F38" s="125">
        <f>'Completar Informe 4° Trimestre'!F28</f>
        <v>0</v>
      </c>
    </row>
    <row r="39" spans="1:8" x14ac:dyDescent="0.2">
      <c r="A39" s="131">
        <f>'Completar Informe 4° Trimestre'!A29</f>
        <v>0</v>
      </c>
      <c r="B39" s="131">
        <f>'Completar Informe 4° Trimestre'!B29</f>
        <v>0</v>
      </c>
      <c r="C39" s="131">
        <f>'Completar Informe 4° Trimestre'!C29</f>
        <v>0</v>
      </c>
      <c r="D39" s="131">
        <f>'Completar Informe 4° Trimestre'!D29</f>
        <v>0</v>
      </c>
      <c r="E39" s="131">
        <f>'Completar Informe 4° Trimestre'!E29</f>
        <v>0</v>
      </c>
      <c r="F39" s="125">
        <f>'Completar Informe 4° Trimestre'!F29</f>
        <v>0</v>
      </c>
    </row>
    <row r="40" spans="1:8" ht="6" customHeight="1" x14ac:dyDescent="0.2">
      <c r="A40" s="177"/>
      <c r="B40" s="177"/>
      <c r="C40" s="177"/>
      <c r="D40" s="177"/>
      <c r="E40" s="177"/>
      <c r="F40" s="178"/>
    </row>
    <row r="41" spans="1:8" ht="15.75" x14ac:dyDescent="0.2">
      <c r="A41" s="286" t="s">
        <v>290</v>
      </c>
      <c r="B41" s="286"/>
      <c r="C41" s="286"/>
      <c r="D41" s="286"/>
      <c r="E41" s="286"/>
      <c r="F41" s="286" t="s">
        <v>117</v>
      </c>
    </row>
    <row r="42" spans="1:8" ht="3.75" customHeight="1" x14ac:dyDescent="0.2">
      <c r="A42" s="58"/>
      <c r="B42" s="58"/>
      <c r="C42" s="121"/>
      <c r="D42" s="122"/>
      <c r="E42" s="122"/>
      <c r="F42" s="122"/>
    </row>
    <row r="43" spans="1:8" x14ac:dyDescent="0.2">
      <c r="A43" s="129" t="s">
        <v>176</v>
      </c>
      <c r="B43" s="129" t="s">
        <v>224</v>
      </c>
      <c r="C43" s="129" t="s">
        <v>230</v>
      </c>
      <c r="D43" s="129" t="s">
        <v>231</v>
      </c>
      <c r="E43" s="129" t="s">
        <v>228</v>
      </c>
      <c r="F43" s="130" t="s">
        <v>292</v>
      </c>
    </row>
    <row r="44" spans="1:8" x14ac:dyDescent="0.2">
      <c r="A44" s="131">
        <f>'Completar Informe 4° Trimestre'!A33</f>
        <v>0</v>
      </c>
      <c r="B44" s="131">
        <f>'Completar Informe 4° Trimestre'!B33</f>
        <v>0</v>
      </c>
      <c r="C44" s="131">
        <f>'Completar Informe 4° Trimestre'!C33</f>
        <v>0</v>
      </c>
      <c r="D44" s="131">
        <f>'Completar Informe 4° Trimestre'!D33</f>
        <v>0</v>
      </c>
      <c r="E44" s="125">
        <f>'Completar Informe 4° Trimestre'!E33</f>
        <v>0</v>
      </c>
      <c r="F44" s="131">
        <f>'Completar Informe 4° Trimestre'!F33</f>
        <v>0</v>
      </c>
    </row>
    <row r="45" spans="1:8" x14ac:dyDescent="0.2">
      <c r="A45" s="131">
        <f>'Completar Informe 4° Trimestre'!A34</f>
        <v>0</v>
      </c>
      <c r="B45" s="131">
        <f>'Completar Informe 4° Trimestre'!B34</f>
        <v>0</v>
      </c>
      <c r="C45" s="131">
        <f>'Completar Informe 4° Trimestre'!C34</f>
        <v>0</v>
      </c>
      <c r="D45" s="131">
        <f>'Completar Informe 4° Trimestre'!D34</f>
        <v>0</v>
      </c>
      <c r="E45" s="125">
        <f>'Completar Informe 4° Trimestre'!E34</f>
        <v>0</v>
      </c>
      <c r="F45" s="131">
        <f>'Completar Informe 4° Trimestre'!F34</f>
        <v>0</v>
      </c>
    </row>
    <row r="46" spans="1:8" x14ac:dyDescent="0.2">
      <c r="A46" s="131">
        <f>'Completar Informe 4° Trimestre'!A35</f>
        <v>0</v>
      </c>
      <c r="B46" s="131">
        <f>'Completar Informe 4° Trimestre'!B35</f>
        <v>0</v>
      </c>
      <c r="C46" s="131">
        <f>'Completar Informe 4° Trimestre'!C35</f>
        <v>0</v>
      </c>
      <c r="D46" s="131">
        <f>'Completar Informe 4° Trimestre'!D35</f>
        <v>0</v>
      </c>
      <c r="E46" s="125">
        <f>'Completar Informe 4° Trimestre'!E35</f>
        <v>0</v>
      </c>
      <c r="F46" s="131">
        <f>'Completar Informe 4° Trimestre'!F35</f>
        <v>0</v>
      </c>
    </row>
    <row r="47" spans="1:8" ht="11.25" customHeight="1" x14ac:dyDescent="0.2">
      <c r="A47" s="285" t="s">
        <v>152</v>
      </c>
      <c r="B47" s="285"/>
      <c r="C47" s="162"/>
    </row>
    <row r="48" spans="1:8" ht="15.75" x14ac:dyDescent="0.2">
      <c r="A48" s="286" t="s">
        <v>0</v>
      </c>
      <c r="B48" s="286"/>
      <c r="C48" s="286"/>
      <c r="D48" s="286"/>
      <c r="E48" s="286"/>
      <c r="F48" s="286"/>
      <c r="G48" s="286"/>
      <c r="H48" s="286"/>
    </row>
    <row r="49" spans="1:8" ht="6" customHeight="1" x14ac:dyDescent="0.2">
      <c r="A49" s="179"/>
      <c r="B49" s="179"/>
      <c r="C49" s="179"/>
      <c r="D49" s="179"/>
      <c r="E49" s="179"/>
      <c r="F49" s="179"/>
      <c r="G49" s="179"/>
      <c r="H49" s="179"/>
    </row>
    <row r="50" spans="1:8" x14ac:dyDescent="0.2">
      <c r="A50" s="180">
        <f>'Completar Informe 4° Trimestre'!A38:A38</f>
        <v>0</v>
      </c>
      <c r="B50" s="180"/>
      <c r="C50" s="180"/>
      <c r="D50" s="180"/>
      <c r="E50" s="180"/>
      <c r="F50" s="180"/>
      <c r="G50" s="180"/>
      <c r="H50" s="180"/>
    </row>
    <row r="51" spans="1:8" x14ac:dyDescent="0.2">
      <c r="A51" s="180">
        <f>'Completar Informe 4° Trimestre'!A39:A39</f>
        <v>0</v>
      </c>
      <c r="B51" s="180"/>
      <c r="C51" s="180"/>
      <c r="D51" s="180"/>
      <c r="E51" s="180"/>
      <c r="F51" s="180"/>
    </row>
    <row r="52" spans="1:8" x14ac:dyDescent="0.2">
      <c r="A52" s="180">
        <f>'Completar Informe 4° Trimestre'!A40:A40</f>
        <v>0</v>
      </c>
      <c r="B52" s="180"/>
      <c r="C52" s="180"/>
      <c r="D52" s="180"/>
      <c r="E52" s="180"/>
      <c r="F52" s="180"/>
    </row>
    <row r="53" spans="1:8" x14ac:dyDescent="0.2">
      <c r="A53" s="180">
        <f>'Completar Informe 4° Trimestre'!A41:A41</f>
        <v>0</v>
      </c>
      <c r="B53" s="180"/>
      <c r="C53" s="180"/>
      <c r="D53" s="180"/>
      <c r="E53" s="180"/>
      <c r="F53" s="180"/>
    </row>
    <row r="54" spans="1:8" x14ac:dyDescent="0.2">
      <c r="A54" s="180">
        <f>'Completar Informe 4° Trimestre'!A42:A42</f>
        <v>0</v>
      </c>
      <c r="B54" s="180"/>
      <c r="C54" s="180"/>
      <c r="D54" s="180"/>
      <c r="E54" s="180"/>
      <c r="F54" s="180"/>
    </row>
    <row r="55" spans="1:8" x14ac:dyDescent="0.2">
      <c r="A55" s="283"/>
      <c r="B55" s="283"/>
      <c r="C55" s="283"/>
      <c r="D55" s="283"/>
      <c r="E55" s="112"/>
    </row>
    <row r="56" spans="1:8" x14ac:dyDescent="0.2">
      <c r="A56" s="283"/>
      <c r="B56" s="283"/>
      <c r="C56" s="283"/>
      <c r="D56" s="283"/>
      <c r="E56" s="112"/>
    </row>
    <row r="57" spans="1:8" x14ac:dyDescent="0.2">
      <c r="A57" s="283"/>
      <c r="B57" s="283"/>
      <c r="C57" s="283"/>
      <c r="D57" s="283"/>
      <c r="E57" s="112"/>
    </row>
    <row r="58" spans="1:8" x14ac:dyDescent="0.2">
      <c r="A58" s="283"/>
      <c r="B58" s="283"/>
      <c r="C58" s="283"/>
      <c r="D58" s="283"/>
      <c r="E58" s="112"/>
    </row>
  </sheetData>
  <sheetProtection algorithmName="SHA-512" hashValue="sH9fnJ3JYjJjqI2LmdswxfJrTsU5vJ+zEfwgAZQ7j1DCS5TwC5RR1OwgFSQeTKi1+x/hDcqQ83orC5bvUYFU3A==" saltValue="mbR7U1cClqpdMp1C9+/IxA==" spinCount="100000" sheet="1" objects="1" scenarios="1"/>
  <mergeCells count="17">
    <mergeCell ref="A57:D57"/>
    <mergeCell ref="A58:D58"/>
    <mergeCell ref="A1:H1"/>
    <mergeCell ref="A2:H2"/>
    <mergeCell ref="A10:H10"/>
    <mergeCell ref="A47:B47"/>
    <mergeCell ref="A18:H18"/>
    <mergeCell ref="A48:H48"/>
    <mergeCell ref="A23:D23"/>
    <mergeCell ref="A25:D25"/>
    <mergeCell ref="A27:E27"/>
    <mergeCell ref="A34:F34"/>
    <mergeCell ref="F12:G12"/>
    <mergeCell ref="F13:G13"/>
    <mergeCell ref="A41:F41"/>
    <mergeCell ref="A55:D55"/>
    <mergeCell ref="A56:D56"/>
  </mergeCells>
  <printOptions horizontalCentered="1" verticalCentered="1"/>
  <pageMargins left="0.59055118110236227" right="0" top="1.3779527559055118" bottom="0" header="0.19685039370078741" footer="0.19685039370078741"/>
  <pageSetup paperSize="9"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8D0A0-9528-43C6-85E1-CA8A3141F6BD}">
  <sheetPr>
    <tabColor rgb="FFFFFF00"/>
  </sheetPr>
  <dimension ref="A1:E17"/>
  <sheetViews>
    <sheetView showGridLines="0" workbookViewId="0">
      <selection activeCell="C7" sqref="C7:C10"/>
    </sheetView>
  </sheetViews>
  <sheetFormatPr baseColWidth="10" defaultRowHeight="15" x14ac:dyDescent="0.25"/>
  <cols>
    <col min="1" max="1" width="11.140625" style="205" bestFit="1" customWidth="1"/>
    <col min="2" max="2" width="18.5703125" style="205" bestFit="1" customWidth="1"/>
    <col min="3" max="3" width="50.42578125" style="205" customWidth="1"/>
    <col min="4" max="5" width="75.140625" style="205" bestFit="1" customWidth="1"/>
    <col min="6" max="16384" width="11.42578125" style="205"/>
  </cols>
  <sheetData>
    <row r="1" spans="1:5" ht="15.75" thickBot="1" x14ac:dyDescent="0.3">
      <c r="A1" s="203" t="s">
        <v>417</v>
      </c>
      <c r="B1" s="204" t="s">
        <v>418</v>
      </c>
      <c r="C1" s="204" t="s">
        <v>419</v>
      </c>
      <c r="D1" s="204" t="s">
        <v>420</v>
      </c>
      <c r="E1" s="204" t="s">
        <v>429</v>
      </c>
    </row>
    <row r="2" spans="1:5" ht="15.75" x14ac:dyDescent="0.25">
      <c r="A2" s="214">
        <v>1</v>
      </c>
      <c r="B2" s="217" t="s">
        <v>421</v>
      </c>
      <c r="C2" s="213" t="s">
        <v>430</v>
      </c>
      <c r="D2" s="206" t="s">
        <v>432</v>
      </c>
      <c r="E2" s="207" t="s">
        <v>436</v>
      </c>
    </row>
    <row r="3" spans="1:5" ht="15.75" x14ac:dyDescent="0.25">
      <c r="A3" s="215"/>
      <c r="B3" s="218"/>
      <c r="C3" s="213" t="s">
        <v>431</v>
      </c>
      <c r="D3" s="207" t="s">
        <v>433</v>
      </c>
      <c r="E3" s="207" t="s">
        <v>437</v>
      </c>
    </row>
    <row r="4" spans="1:5" ht="15.75" x14ac:dyDescent="0.25">
      <c r="A4" s="215"/>
      <c r="B4" s="218"/>
      <c r="C4" s="208"/>
      <c r="D4" s="207" t="s">
        <v>434</v>
      </c>
      <c r="E4" s="207" t="s">
        <v>438</v>
      </c>
    </row>
    <row r="5" spans="1:5" ht="16.5" thickBot="1" x14ac:dyDescent="0.3">
      <c r="A5" s="216"/>
      <c r="B5" s="219"/>
      <c r="C5" s="209"/>
      <c r="D5" s="210" t="s">
        <v>435</v>
      </c>
      <c r="E5" s="211" t="s">
        <v>439</v>
      </c>
    </row>
    <row r="6" spans="1:5" ht="15.75" x14ac:dyDescent="0.25">
      <c r="A6" s="214">
        <v>2</v>
      </c>
      <c r="B6" s="217" t="s">
        <v>422</v>
      </c>
      <c r="C6" s="212" t="s">
        <v>423</v>
      </c>
      <c r="D6" s="207" t="s">
        <v>441</v>
      </c>
      <c r="E6" s="207" t="s">
        <v>446</v>
      </c>
    </row>
    <row r="7" spans="1:5" ht="15.75" x14ac:dyDescent="0.25">
      <c r="A7" s="215"/>
      <c r="B7" s="218"/>
      <c r="C7" s="220" t="s">
        <v>440</v>
      </c>
      <c r="D7" s="207" t="s">
        <v>442</v>
      </c>
      <c r="E7" s="207" t="s">
        <v>447</v>
      </c>
    </row>
    <row r="8" spans="1:5" ht="15.75" x14ac:dyDescent="0.25">
      <c r="A8" s="215"/>
      <c r="B8" s="218"/>
      <c r="C8" s="220"/>
      <c r="D8" s="207" t="s">
        <v>443</v>
      </c>
      <c r="E8" s="207" t="s">
        <v>448</v>
      </c>
    </row>
    <row r="9" spans="1:5" ht="15.75" x14ac:dyDescent="0.25">
      <c r="A9" s="215"/>
      <c r="B9" s="218"/>
      <c r="C9" s="220"/>
      <c r="D9" s="207" t="s">
        <v>444</v>
      </c>
      <c r="E9" s="207" t="s">
        <v>449</v>
      </c>
    </row>
    <row r="10" spans="1:5" ht="16.5" thickBot="1" x14ac:dyDescent="0.3">
      <c r="A10" s="216"/>
      <c r="B10" s="219"/>
      <c r="C10" s="221"/>
      <c r="D10" s="211" t="s">
        <v>445</v>
      </c>
      <c r="E10" s="209"/>
    </row>
    <row r="11" spans="1:5" ht="15.75" x14ac:dyDescent="0.25">
      <c r="A11" s="214">
        <v>3</v>
      </c>
      <c r="B11" s="217" t="s">
        <v>424</v>
      </c>
      <c r="C11" s="213" t="s">
        <v>425</v>
      </c>
      <c r="D11" s="207" t="s">
        <v>450</v>
      </c>
      <c r="E11" s="207" t="s">
        <v>452</v>
      </c>
    </row>
    <row r="12" spans="1:5" ht="15.75" x14ac:dyDescent="0.25">
      <c r="A12" s="215"/>
      <c r="B12" s="218"/>
      <c r="C12" s="213" t="s">
        <v>426</v>
      </c>
      <c r="D12" s="207" t="s">
        <v>451</v>
      </c>
      <c r="E12" s="207" t="s">
        <v>453</v>
      </c>
    </row>
    <row r="13" spans="1:5" ht="15.75" x14ac:dyDescent="0.25">
      <c r="A13" s="215"/>
      <c r="B13" s="218"/>
      <c r="C13" s="208"/>
      <c r="D13" s="208"/>
      <c r="E13" s="207" t="s">
        <v>454</v>
      </c>
    </row>
    <row r="14" spans="1:5" ht="16.5" thickBot="1" x14ac:dyDescent="0.3">
      <c r="A14" s="216"/>
      <c r="B14" s="219"/>
      <c r="C14" s="209"/>
      <c r="D14" s="209"/>
      <c r="E14" s="211" t="s">
        <v>455</v>
      </c>
    </row>
    <row r="15" spans="1:5" ht="15.75" x14ac:dyDescent="0.25">
      <c r="A15" s="214">
        <v>4</v>
      </c>
      <c r="B15" s="217" t="s">
        <v>427</v>
      </c>
      <c r="C15" s="213" t="s">
        <v>428</v>
      </c>
      <c r="D15" s="207" t="s">
        <v>457</v>
      </c>
      <c r="E15" s="207" t="s">
        <v>459</v>
      </c>
    </row>
    <row r="16" spans="1:5" ht="15.75" x14ac:dyDescent="0.25">
      <c r="A16" s="215"/>
      <c r="B16" s="218"/>
      <c r="C16" s="213" t="s">
        <v>456</v>
      </c>
      <c r="D16" s="207" t="s">
        <v>458</v>
      </c>
      <c r="E16" s="207" t="s">
        <v>460</v>
      </c>
    </row>
    <row r="17" spans="1:5" ht="16.5" thickBot="1" x14ac:dyDescent="0.3">
      <c r="A17" s="216"/>
      <c r="B17" s="219"/>
      <c r="C17" s="209"/>
      <c r="D17" s="209"/>
      <c r="E17" s="211" t="s">
        <v>454</v>
      </c>
    </row>
  </sheetData>
  <sheetProtection algorithmName="SHA-512" hashValue="0QhQ5yoGlCd0P1+oe5XIJeGoT/ZRbgqUJRZfWDBZiOxQqW69+G6rHpcqHCF8TiAvlAISLvLmWI+xASMoZ0TLwQ==" saltValue="NgxcyIOE1jXUqyu87Cqt1Q==" spinCount="100000" sheet="1" objects="1" scenarios="1"/>
  <mergeCells count="9">
    <mergeCell ref="A15:A17"/>
    <mergeCell ref="B15:B17"/>
    <mergeCell ref="C7:C10"/>
    <mergeCell ref="A2:A5"/>
    <mergeCell ref="B2:B5"/>
    <mergeCell ref="A6:A10"/>
    <mergeCell ref="B6:B10"/>
    <mergeCell ref="A11:A14"/>
    <mergeCell ref="B11:B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9B47D-DB46-45BF-A0C8-C8AF05AB2B11}">
  <sheetPr>
    <tabColor rgb="FFFFFF00"/>
  </sheetPr>
  <dimension ref="A1:B94"/>
  <sheetViews>
    <sheetView showGridLines="0" workbookViewId="0">
      <selection activeCell="E6" sqref="E6"/>
    </sheetView>
  </sheetViews>
  <sheetFormatPr baseColWidth="10" defaultRowHeight="15" x14ac:dyDescent="0.25"/>
  <cols>
    <col min="1" max="1" width="81.5703125" bestFit="1" customWidth="1"/>
    <col min="2" max="2" width="33.28515625" bestFit="1" customWidth="1"/>
  </cols>
  <sheetData>
    <row r="1" spans="1:2" x14ac:dyDescent="0.25">
      <c r="A1" s="184" t="s">
        <v>298</v>
      </c>
      <c r="B1" s="190"/>
    </row>
    <row r="2" spans="1:2" x14ac:dyDescent="0.25">
      <c r="A2" s="185" t="s">
        <v>299</v>
      </c>
      <c r="B2" s="191" t="s">
        <v>300</v>
      </c>
    </row>
    <row r="3" spans="1:2" x14ac:dyDescent="0.25">
      <c r="A3" s="186" t="s">
        <v>301</v>
      </c>
      <c r="B3" s="192"/>
    </row>
    <row r="4" spans="1:2" x14ac:dyDescent="0.25">
      <c r="A4" s="186" t="s">
        <v>302</v>
      </c>
      <c r="B4" s="192"/>
    </row>
    <row r="5" spans="1:2" x14ac:dyDescent="0.25">
      <c r="A5" s="185" t="s">
        <v>303</v>
      </c>
      <c r="B5" s="191" t="s">
        <v>304</v>
      </c>
    </row>
    <row r="6" spans="1:2" x14ac:dyDescent="0.25">
      <c r="A6" s="186" t="s">
        <v>305</v>
      </c>
      <c r="B6" s="192"/>
    </row>
    <row r="7" spans="1:2" x14ac:dyDescent="0.25">
      <c r="A7" s="186" t="s">
        <v>306</v>
      </c>
      <c r="B7" s="192"/>
    </row>
    <row r="8" spans="1:2" x14ac:dyDescent="0.25">
      <c r="A8" s="185" t="s">
        <v>307</v>
      </c>
      <c r="B8" s="191" t="s">
        <v>308</v>
      </c>
    </row>
    <row r="9" spans="1:2" x14ac:dyDescent="0.25">
      <c r="A9" s="186" t="s">
        <v>309</v>
      </c>
      <c r="B9" s="192"/>
    </row>
    <row r="10" spans="1:2" x14ac:dyDescent="0.25">
      <c r="A10" s="186" t="s">
        <v>310</v>
      </c>
      <c r="B10" s="192"/>
    </row>
    <row r="11" spans="1:2" x14ac:dyDescent="0.25">
      <c r="A11" s="185" t="s">
        <v>311</v>
      </c>
      <c r="B11" s="191" t="s">
        <v>312</v>
      </c>
    </row>
    <row r="12" spans="1:2" x14ac:dyDescent="0.25">
      <c r="A12" s="186" t="s">
        <v>313</v>
      </c>
      <c r="B12" s="192"/>
    </row>
    <row r="13" spans="1:2" x14ac:dyDescent="0.25">
      <c r="A13" s="186" t="s">
        <v>314</v>
      </c>
      <c r="B13" s="192"/>
    </row>
    <row r="14" spans="1:2" x14ac:dyDescent="0.25">
      <c r="A14" s="185" t="s">
        <v>315</v>
      </c>
      <c r="B14" s="191" t="s">
        <v>316</v>
      </c>
    </row>
    <row r="15" spans="1:2" x14ac:dyDescent="0.25">
      <c r="A15" s="186" t="s">
        <v>317</v>
      </c>
      <c r="B15" s="192"/>
    </row>
    <row r="16" spans="1:2" x14ac:dyDescent="0.25">
      <c r="A16" s="187" t="s">
        <v>318</v>
      </c>
      <c r="B16" s="193"/>
    </row>
    <row r="17" spans="1:2" x14ac:dyDescent="0.25">
      <c r="B17" s="194"/>
    </row>
    <row r="18" spans="1:2" x14ac:dyDescent="0.25">
      <c r="A18" s="188" t="s">
        <v>319</v>
      </c>
      <c r="B18" s="195"/>
    </row>
    <row r="19" spans="1:2" x14ac:dyDescent="0.25">
      <c r="A19" s="185" t="s">
        <v>320</v>
      </c>
      <c r="B19" s="191" t="s">
        <v>321</v>
      </c>
    </row>
    <row r="20" spans="1:2" x14ac:dyDescent="0.25">
      <c r="A20" s="186" t="s">
        <v>415</v>
      </c>
      <c r="B20" s="192"/>
    </row>
    <row r="21" spans="1:2" x14ac:dyDescent="0.25">
      <c r="A21" s="186" t="s">
        <v>322</v>
      </c>
      <c r="B21" s="192"/>
    </row>
    <row r="22" spans="1:2" x14ac:dyDescent="0.25">
      <c r="A22" s="185" t="s">
        <v>323</v>
      </c>
      <c r="B22" s="191" t="s">
        <v>324</v>
      </c>
    </row>
    <row r="23" spans="1:2" x14ac:dyDescent="0.25">
      <c r="A23" s="186" t="s">
        <v>325</v>
      </c>
      <c r="B23" s="192"/>
    </row>
    <row r="24" spans="1:2" x14ac:dyDescent="0.25">
      <c r="A24" s="186" t="s">
        <v>326</v>
      </c>
      <c r="B24" s="192"/>
    </row>
    <row r="25" spans="1:2" x14ac:dyDescent="0.25">
      <c r="A25" s="185" t="s">
        <v>327</v>
      </c>
      <c r="B25" s="191" t="s">
        <v>328</v>
      </c>
    </row>
    <row r="26" spans="1:2" x14ac:dyDescent="0.25">
      <c r="A26" s="186" t="s">
        <v>329</v>
      </c>
      <c r="B26" s="192"/>
    </row>
    <row r="27" spans="1:2" x14ac:dyDescent="0.25">
      <c r="A27" s="186" t="s">
        <v>330</v>
      </c>
      <c r="B27" s="192"/>
    </row>
    <row r="28" spans="1:2" x14ac:dyDescent="0.25">
      <c r="A28" s="185" t="s">
        <v>331</v>
      </c>
      <c r="B28" s="191" t="s">
        <v>332</v>
      </c>
    </row>
    <row r="29" spans="1:2" x14ac:dyDescent="0.25">
      <c r="A29" s="186" t="s">
        <v>333</v>
      </c>
      <c r="B29" s="192"/>
    </row>
    <row r="30" spans="1:2" x14ac:dyDescent="0.25">
      <c r="A30" s="186" t="s">
        <v>334</v>
      </c>
      <c r="B30" s="192"/>
    </row>
    <row r="31" spans="1:2" ht="15.75" x14ac:dyDescent="0.25">
      <c r="A31" s="189" t="s">
        <v>335</v>
      </c>
      <c r="B31" s="196" t="s">
        <v>336</v>
      </c>
    </row>
    <row r="32" spans="1:2" x14ac:dyDescent="0.25">
      <c r="A32" s="186" t="s">
        <v>337</v>
      </c>
      <c r="B32" s="192"/>
    </row>
    <row r="33" spans="1:2" x14ac:dyDescent="0.25">
      <c r="A33" s="186" t="s">
        <v>338</v>
      </c>
      <c r="B33" s="192"/>
    </row>
    <row r="34" spans="1:2" x14ac:dyDescent="0.25">
      <c r="A34" s="185" t="s">
        <v>339</v>
      </c>
      <c r="B34" s="191" t="s">
        <v>340</v>
      </c>
    </row>
    <row r="35" spans="1:2" x14ac:dyDescent="0.25">
      <c r="A35" s="186" t="s">
        <v>341</v>
      </c>
      <c r="B35" s="192"/>
    </row>
    <row r="36" spans="1:2" x14ac:dyDescent="0.25">
      <c r="A36" s="186" t="s">
        <v>342</v>
      </c>
      <c r="B36" s="192"/>
    </row>
    <row r="37" spans="1:2" x14ac:dyDescent="0.25">
      <c r="A37" s="187" t="s">
        <v>343</v>
      </c>
      <c r="B37" s="193"/>
    </row>
    <row r="38" spans="1:2" x14ac:dyDescent="0.25">
      <c r="B38" s="194"/>
    </row>
    <row r="39" spans="1:2" x14ac:dyDescent="0.25">
      <c r="A39" s="188" t="s">
        <v>344</v>
      </c>
      <c r="B39" s="195"/>
    </row>
    <row r="40" spans="1:2" x14ac:dyDescent="0.25">
      <c r="A40" s="185" t="s">
        <v>345</v>
      </c>
      <c r="B40" s="191" t="s">
        <v>346</v>
      </c>
    </row>
    <row r="41" spans="1:2" x14ac:dyDescent="0.25">
      <c r="A41" s="186" t="s">
        <v>347</v>
      </c>
      <c r="B41" s="192"/>
    </row>
    <row r="42" spans="1:2" x14ac:dyDescent="0.25">
      <c r="A42" s="186" t="s">
        <v>348</v>
      </c>
      <c r="B42" s="192"/>
    </row>
    <row r="43" spans="1:2" x14ac:dyDescent="0.25">
      <c r="A43" s="185" t="s">
        <v>349</v>
      </c>
      <c r="B43" s="191" t="s">
        <v>350</v>
      </c>
    </row>
    <row r="44" spans="1:2" x14ac:dyDescent="0.25">
      <c r="A44" s="186" t="s">
        <v>351</v>
      </c>
      <c r="B44" s="192"/>
    </row>
    <row r="45" spans="1:2" x14ac:dyDescent="0.25">
      <c r="A45" s="186" t="s">
        <v>352</v>
      </c>
      <c r="B45" s="192"/>
    </row>
    <row r="46" spans="1:2" x14ac:dyDescent="0.25">
      <c r="A46" s="185" t="s">
        <v>353</v>
      </c>
      <c r="B46" s="191" t="s">
        <v>354</v>
      </c>
    </row>
    <row r="47" spans="1:2" x14ac:dyDescent="0.25">
      <c r="A47" s="186" t="s">
        <v>355</v>
      </c>
      <c r="B47" s="192"/>
    </row>
    <row r="48" spans="1:2" x14ac:dyDescent="0.25">
      <c r="A48" s="186" t="s">
        <v>356</v>
      </c>
      <c r="B48" s="192"/>
    </row>
    <row r="49" spans="1:2" x14ac:dyDescent="0.25">
      <c r="A49" s="185" t="s">
        <v>357</v>
      </c>
      <c r="B49" s="191" t="s">
        <v>358</v>
      </c>
    </row>
    <row r="50" spans="1:2" x14ac:dyDescent="0.25">
      <c r="A50" s="186" t="s">
        <v>359</v>
      </c>
      <c r="B50" s="192"/>
    </row>
    <row r="51" spans="1:2" x14ac:dyDescent="0.25">
      <c r="A51" s="186" t="s">
        <v>360</v>
      </c>
      <c r="B51" s="192"/>
    </row>
    <row r="52" spans="1:2" x14ac:dyDescent="0.25">
      <c r="A52" s="185" t="s">
        <v>361</v>
      </c>
      <c r="B52" s="191" t="s">
        <v>362</v>
      </c>
    </row>
    <row r="53" spans="1:2" x14ac:dyDescent="0.25">
      <c r="A53" s="186" t="s">
        <v>363</v>
      </c>
      <c r="B53" s="192"/>
    </row>
    <row r="54" spans="1:2" x14ac:dyDescent="0.25">
      <c r="A54" s="186" t="s">
        <v>364</v>
      </c>
      <c r="B54" s="192"/>
    </row>
    <row r="55" spans="1:2" x14ac:dyDescent="0.25">
      <c r="A55" s="185" t="s">
        <v>365</v>
      </c>
      <c r="B55" s="191" t="s">
        <v>366</v>
      </c>
    </row>
    <row r="56" spans="1:2" x14ac:dyDescent="0.25">
      <c r="A56" s="186" t="s">
        <v>367</v>
      </c>
      <c r="B56" s="192"/>
    </row>
    <row r="57" spans="1:2" x14ac:dyDescent="0.25">
      <c r="A57" s="187" t="s">
        <v>368</v>
      </c>
      <c r="B57" s="193"/>
    </row>
    <row r="58" spans="1:2" x14ac:dyDescent="0.25">
      <c r="B58" s="194"/>
    </row>
    <row r="59" spans="1:2" x14ac:dyDescent="0.25">
      <c r="A59" s="188" t="s">
        <v>369</v>
      </c>
      <c r="B59" s="195"/>
    </row>
    <row r="60" spans="1:2" x14ac:dyDescent="0.25">
      <c r="A60" s="185" t="s">
        <v>370</v>
      </c>
      <c r="B60" s="191" t="s">
        <v>371</v>
      </c>
    </row>
    <row r="61" spans="1:2" x14ac:dyDescent="0.25">
      <c r="A61" s="186" t="s">
        <v>372</v>
      </c>
      <c r="B61" s="192"/>
    </row>
    <row r="62" spans="1:2" x14ac:dyDescent="0.25">
      <c r="A62" s="186" t="s">
        <v>373</v>
      </c>
      <c r="B62" s="192"/>
    </row>
    <row r="63" spans="1:2" x14ac:dyDescent="0.25">
      <c r="A63" s="185" t="s">
        <v>374</v>
      </c>
      <c r="B63" s="191" t="s">
        <v>375</v>
      </c>
    </row>
    <row r="64" spans="1:2" x14ac:dyDescent="0.25">
      <c r="A64" s="186" t="s">
        <v>376</v>
      </c>
      <c r="B64" s="192"/>
    </row>
    <row r="65" spans="1:2" x14ac:dyDescent="0.25">
      <c r="A65" s="186" t="s">
        <v>377</v>
      </c>
      <c r="B65" s="192"/>
    </row>
    <row r="66" spans="1:2" x14ac:dyDescent="0.25">
      <c r="A66" s="185" t="s">
        <v>378</v>
      </c>
      <c r="B66" s="191" t="s">
        <v>379</v>
      </c>
    </row>
    <row r="67" spans="1:2" x14ac:dyDescent="0.25">
      <c r="A67" s="186" t="s">
        <v>380</v>
      </c>
      <c r="B67" s="192"/>
    </row>
    <row r="68" spans="1:2" x14ac:dyDescent="0.25">
      <c r="A68" s="186" t="s">
        <v>381</v>
      </c>
      <c r="B68" s="192"/>
    </row>
    <row r="69" spans="1:2" x14ac:dyDescent="0.25">
      <c r="A69" s="185" t="s">
        <v>382</v>
      </c>
      <c r="B69" s="191" t="s">
        <v>383</v>
      </c>
    </row>
    <row r="70" spans="1:2" x14ac:dyDescent="0.25">
      <c r="A70" s="186" t="s">
        <v>384</v>
      </c>
      <c r="B70" s="192"/>
    </row>
    <row r="71" spans="1:2" x14ac:dyDescent="0.25">
      <c r="A71" s="186" t="s">
        <v>385</v>
      </c>
      <c r="B71" s="192"/>
    </row>
    <row r="72" spans="1:2" x14ac:dyDescent="0.25">
      <c r="A72" s="185" t="s">
        <v>386</v>
      </c>
      <c r="B72" s="191" t="s">
        <v>387</v>
      </c>
    </row>
    <row r="73" spans="1:2" x14ac:dyDescent="0.25">
      <c r="A73" s="186" t="s">
        <v>388</v>
      </c>
      <c r="B73" s="192"/>
    </row>
    <row r="74" spans="1:2" x14ac:dyDescent="0.25">
      <c r="A74" s="186" t="s">
        <v>389</v>
      </c>
      <c r="B74" s="192"/>
    </row>
    <row r="75" spans="1:2" x14ac:dyDescent="0.25">
      <c r="A75" s="185" t="s">
        <v>390</v>
      </c>
      <c r="B75" s="191" t="s">
        <v>391</v>
      </c>
    </row>
    <row r="76" spans="1:2" x14ac:dyDescent="0.25">
      <c r="A76" s="186" t="s">
        <v>392</v>
      </c>
      <c r="B76" s="192"/>
    </row>
    <row r="77" spans="1:2" x14ac:dyDescent="0.25">
      <c r="A77" s="187" t="s">
        <v>393</v>
      </c>
      <c r="B77" s="193"/>
    </row>
    <row r="78" spans="1:2" x14ac:dyDescent="0.25">
      <c r="B78" s="194"/>
    </row>
    <row r="79" spans="1:2" x14ac:dyDescent="0.25">
      <c r="A79" s="188" t="s">
        <v>394</v>
      </c>
      <c r="B79" s="195"/>
    </row>
    <row r="80" spans="1:2" x14ac:dyDescent="0.25">
      <c r="A80" s="185" t="s">
        <v>395</v>
      </c>
      <c r="B80" s="191" t="s">
        <v>396</v>
      </c>
    </row>
    <row r="81" spans="1:2" x14ac:dyDescent="0.25">
      <c r="A81" s="186" t="s">
        <v>397</v>
      </c>
      <c r="B81" s="192"/>
    </row>
    <row r="82" spans="1:2" x14ac:dyDescent="0.25">
      <c r="A82" s="186" t="s">
        <v>398</v>
      </c>
      <c r="B82" s="192"/>
    </row>
    <row r="83" spans="1:2" x14ac:dyDescent="0.25">
      <c r="A83" s="185" t="s">
        <v>399</v>
      </c>
      <c r="B83" s="191" t="s">
        <v>400</v>
      </c>
    </row>
    <row r="84" spans="1:2" x14ac:dyDescent="0.25">
      <c r="A84" s="186" t="s">
        <v>401</v>
      </c>
      <c r="B84" s="192"/>
    </row>
    <row r="85" spans="1:2" x14ac:dyDescent="0.25">
      <c r="A85" s="186" t="s">
        <v>402</v>
      </c>
      <c r="B85" s="192"/>
    </row>
    <row r="86" spans="1:2" x14ac:dyDescent="0.25">
      <c r="A86" s="185" t="s">
        <v>403</v>
      </c>
      <c r="B86" s="191" t="s">
        <v>404</v>
      </c>
    </row>
    <row r="87" spans="1:2" x14ac:dyDescent="0.25">
      <c r="A87" s="186" t="s">
        <v>405</v>
      </c>
      <c r="B87" s="192"/>
    </row>
    <row r="88" spans="1:2" x14ac:dyDescent="0.25">
      <c r="A88" s="186" t="s">
        <v>406</v>
      </c>
      <c r="B88" s="192"/>
    </row>
    <row r="89" spans="1:2" x14ac:dyDescent="0.25">
      <c r="A89" s="185" t="s">
        <v>407</v>
      </c>
      <c r="B89" s="191" t="s">
        <v>408</v>
      </c>
    </row>
    <row r="90" spans="1:2" x14ac:dyDescent="0.25">
      <c r="A90" s="186" t="s">
        <v>409</v>
      </c>
      <c r="B90" s="192"/>
    </row>
    <row r="91" spans="1:2" x14ac:dyDescent="0.25">
      <c r="A91" s="186" t="s">
        <v>410</v>
      </c>
      <c r="B91" s="192"/>
    </row>
    <row r="92" spans="1:2" x14ac:dyDescent="0.25">
      <c r="A92" s="185" t="s">
        <v>411</v>
      </c>
      <c r="B92" s="191" t="s">
        <v>412</v>
      </c>
    </row>
    <row r="93" spans="1:2" x14ac:dyDescent="0.25">
      <c r="A93" s="186" t="s">
        <v>413</v>
      </c>
      <c r="B93" s="192"/>
    </row>
    <row r="94" spans="1:2" x14ac:dyDescent="0.25">
      <c r="A94" s="187" t="s">
        <v>414</v>
      </c>
      <c r="B94" s="193"/>
    </row>
  </sheetData>
  <hyperlinks>
    <hyperlink ref="B28" r:id="rId1" tooltip="sancristobaleste_aft@yahoo.com.ar" display="mailto:sancristobaleste_aft@yahoo.com.ar" xr:uid="{E33EFEE0-3C10-4004-B77C-8A6707CCF3FA}"/>
    <hyperlink ref="B63" r:id="rId2" xr:uid="{67262F08-066D-4003-A0F1-857633FA8231}"/>
    <hyperlink ref="B66" r:id="rId3" xr:uid="{1A72C3F5-B69A-48C4-A9D3-F677E342E0FA}"/>
    <hyperlink ref="B80" r:id="rId4" xr:uid="{BDAAA531-46CC-46A3-8143-FA59CF02F8E5}"/>
    <hyperlink ref="B75" r:id="rId5" xr:uid="{C8DDAD04-B44C-46D7-984A-20DE493FA593}"/>
    <hyperlink ref="B43" r:id="rId6" xr:uid="{B944F9A8-2C25-4301-A3D9-7D6E7579DB29}"/>
    <hyperlink ref="B69" r:id="rId7" xr:uid="{FE74DE60-E37B-401B-810F-C2D4CAA386D7}"/>
    <hyperlink ref="B55" r:id="rId8" xr:uid="{4BA9A89D-13FE-4A4A-8865-3807EE3D5DD0}"/>
    <hyperlink ref="B31" r:id="rId9" xr:uid="{03FF2952-463A-4E75-9FAD-74BC8DE331C0}"/>
    <hyperlink ref="B83" r:id="rId10" xr:uid="{E055C697-3E22-42CE-839E-8A3CBB7A9BE8}"/>
    <hyperlink ref="B72" r:id="rId11" xr:uid="{41EC0B3F-4729-464D-A654-D961906F7158}"/>
    <hyperlink ref="B49" r:id="rId12" xr:uid="{D82F1921-3294-4701-8B88-D8AE5A2EBFB5}"/>
    <hyperlink ref="B89" r:id="rId13" xr:uid="{52D7F18C-5773-4619-90F7-5625D12ABB77}"/>
    <hyperlink ref="B92" r:id="rId14" xr:uid="{D969410F-F493-47E3-AB6A-390EF1535E14}"/>
    <hyperlink ref="B86" r:id="rId15" xr:uid="{09BA8884-0B57-403A-8BB0-41D64E735E28}"/>
    <hyperlink ref="B46" r:id="rId16" xr:uid="{197B3B09-9107-49AE-B6BB-38895CCF83FE}"/>
    <hyperlink ref="B60" r:id="rId17" xr:uid="{182FE13C-9500-483E-9B40-3F8437DA3C15}"/>
    <hyperlink ref="B40" r:id="rId18" xr:uid="{46052086-8312-4AB4-813D-E3BFA4BAD04D}"/>
    <hyperlink ref="B52" r:id="rId19" xr:uid="{3580498D-9DBD-4064-9AF1-31E815624FD0}"/>
  </hyperlinks>
  <pageMargins left="0.7" right="0.7" top="0.75" bottom="0.75" header="0.3" footer="0.3"/>
  <pageSetup orientation="portrait" horizontalDpi="360" verticalDpi="360"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4C53-1CC3-4793-84D8-0913E25CEB66}">
  <sheetPr>
    <tabColor theme="9" tint="0.39997558519241921"/>
  </sheetPr>
  <dimension ref="A1:H165"/>
  <sheetViews>
    <sheetView showGridLines="0" zoomScale="120" zoomScaleNormal="120" workbookViewId="0">
      <selection activeCell="C1" sqref="C1"/>
    </sheetView>
  </sheetViews>
  <sheetFormatPr baseColWidth="10" defaultRowHeight="15.75" x14ac:dyDescent="0.25"/>
  <cols>
    <col min="1" max="1" width="4.42578125" style="5" bestFit="1" customWidth="1"/>
    <col min="2" max="2" width="64.85546875" style="4" bestFit="1" customWidth="1"/>
    <col min="3" max="3" width="32" style="3" bestFit="1" customWidth="1"/>
    <col min="4" max="4" width="9.5703125" style="5" customWidth="1"/>
    <col min="5" max="5" width="11.42578125" style="5"/>
    <col min="6" max="6" width="16" style="5" customWidth="1"/>
    <col min="7" max="7" width="21" style="5" customWidth="1"/>
    <col min="8" max="16384" width="11.42578125" style="5"/>
  </cols>
  <sheetData>
    <row r="1" spans="1:7" x14ac:dyDescent="0.25">
      <c r="A1" s="13">
        <v>1</v>
      </c>
      <c r="B1" s="18" t="s">
        <v>140</v>
      </c>
      <c r="C1" s="25" t="s">
        <v>199</v>
      </c>
    </row>
    <row r="2" spans="1:7" ht="16.5" customHeight="1" thickBot="1" x14ac:dyDescent="0.3">
      <c r="A2" s="15" t="s">
        <v>127</v>
      </c>
      <c r="B2" s="3" t="s">
        <v>50</v>
      </c>
      <c r="C2" s="19"/>
      <c r="D2" s="2"/>
      <c r="E2" s="2"/>
      <c r="F2" s="2"/>
      <c r="G2" s="2"/>
    </row>
    <row r="3" spans="1:7" ht="16.5" customHeight="1" thickTop="1" thickBot="1" x14ac:dyDescent="0.3">
      <c r="A3" s="15" t="s">
        <v>128</v>
      </c>
      <c r="B3" s="3" t="s">
        <v>38</v>
      </c>
      <c r="C3" s="19"/>
      <c r="D3" s="2"/>
      <c r="E3" s="2"/>
      <c r="F3" s="2"/>
      <c r="G3" s="2"/>
    </row>
    <row r="4" spans="1:7" ht="16.5" customHeight="1" thickTop="1" thickBot="1" x14ac:dyDescent="0.3">
      <c r="A4" s="15" t="s">
        <v>129</v>
      </c>
      <c r="B4" s="3" t="s">
        <v>37</v>
      </c>
      <c r="C4" s="19"/>
      <c r="D4" s="2"/>
      <c r="E4" s="2"/>
      <c r="F4" s="2"/>
      <c r="G4" s="2"/>
    </row>
    <row r="5" spans="1:7" ht="16.5" customHeight="1" thickTop="1" x14ac:dyDescent="0.25">
      <c r="A5" s="24" t="s">
        <v>199</v>
      </c>
      <c r="B5" s="24" t="s">
        <v>199</v>
      </c>
      <c r="C5" s="25"/>
      <c r="D5" s="2"/>
      <c r="E5" s="2"/>
      <c r="F5" s="2"/>
      <c r="G5" s="2"/>
    </row>
    <row r="6" spans="1:7" ht="16.5" customHeight="1" x14ac:dyDescent="0.25">
      <c r="A6" s="13">
        <v>2</v>
      </c>
      <c r="B6" s="18" t="s">
        <v>139</v>
      </c>
      <c r="C6" s="25" t="s">
        <v>199</v>
      </c>
      <c r="D6" s="1"/>
      <c r="E6" s="1"/>
      <c r="F6" s="1"/>
      <c r="G6" s="1"/>
    </row>
    <row r="7" spans="1:7" ht="17.25" customHeight="1" thickBot="1" x14ac:dyDescent="0.3">
      <c r="A7" s="14" t="s">
        <v>127</v>
      </c>
      <c r="B7" s="3" t="s">
        <v>151</v>
      </c>
      <c r="C7" s="27"/>
      <c r="D7" s="2"/>
      <c r="E7" s="2"/>
      <c r="F7" s="2"/>
      <c r="G7" s="2"/>
    </row>
    <row r="8" spans="1:7" ht="17.25" customHeight="1" thickTop="1" thickBot="1" x14ac:dyDescent="0.3">
      <c r="A8" s="15" t="s">
        <v>128</v>
      </c>
      <c r="B8" s="3" t="s">
        <v>48</v>
      </c>
      <c r="C8" s="27"/>
      <c r="D8" s="2"/>
      <c r="E8" s="2"/>
      <c r="F8" s="2"/>
      <c r="G8" s="2"/>
    </row>
    <row r="9" spans="1:7" ht="17.25" customHeight="1" thickTop="1" thickBot="1" x14ac:dyDescent="0.3">
      <c r="A9" s="15" t="s">
        <v>129</v>
      </c>
      <c r="B9" s="3" t="s">
        <v>54</v>
      </c>
      <c r="C9" s="27"/>
      <c r="D9" s="2"/>
      <c r="E9" s="2"/>
      <c r="F9" s="2"/>
      <c r="G9" s="2"/>
    </row>
    <row r="10" spans="1:7" ht="17.25" customHeight="1" thickTop="1" thickBot="1" x14ac:dyDescent="0.3">
      <c r="A10" s="15" t="s">
        <v>130</v>
      </c>
      <c r="B10" s="3" t="s">
        <v>202</v>
      </c>
      <c r="C10" s="27"/>
      <c r="D10" s="2"/>
      <c r="E10" s="2"/>
      <c r="F10" s="2"/>
      <c r="G10" s="2"/>
    </row>
    <row r="11" spans="1:7" ht="17.25" customHeight="1" thickTop="1" thickBot="1" x14ac:dyDescent="0.3">
      <c r="A11" s="15" t="s">
        <v>131</v>
      </c>
      <c r="B11" s="3" t="s">
        <v>294</v>
      </c>
      <c r="C11" s="27"/>
      <c r="D11" s="2"/>
      <c r="E11" s="2"/>
      <c r="F11" s="2"/>
      <c r="G11" s="2"/>
    </row>
    <row r="12" spans="1:7" ht="17.25" customHeight="1" thickTop="1" thickBot="1" x14ac:dyDescent="0.3">
      <c r="A12" s="6" t="s">
        <v>132</v>
      </c>
      <c r="B12" s="3" t="s">
        <v>42</v>
      </c>
      <c r="C12" s="27"/>
      <c r="D12" s="2"/>
      <c r="E12" s="2"/>
      <c r="F12" s="2"/>
      <c r="G12" s="2"/>
    </row>
    <row r="13" spans="1:7" ht="17.25" customHeight="1" thickTop="1" thickBot="1" x14ac:dyDescent="0.3">
      <c r="A13" s="6" t="s">
        <v>133</v>
      </c>
      <c r="B13" s="3" t="s">
        <v>43</v>
      </c>
      <c r="C13" s="27"/>
      <c r="D13" s="2"/>
      <c r="E13" s="2"/>
      <c r="F13" s="2"/>
      <c r="G13" s="2"/>
    </row>
    <row r="14" spans="1:7" ht="17.25" customHeight="1" thickTop="1" thickBot="1" x14ac:dyDescent="0.3">
      <c r="A14" s="6" t="s">
        <v>134</v>
      </c>
      <c r="B14" s="3" t="s">
        <v>195</v>
      </c>
      <c r="C14" s="27"/>
      <c r="D14" s="2"/>
      <c r="E14" s="2"/>
      <c r="F14" s="2"/>
      <c r="G14" s="2"/>
    </row>
    <row r="15" spans="1:7" ht="17.25" customHeight="1" thickTop="1" thickBot="1" x14ac:dyDescent="0.3">
      <c r="A15" s="6" t="s">
        <v>135</v>
      </c>
      <c r="B15" s="3" t="s">
        <v>35</v>
      </c>
      <c r="C15" s="33"/>
      <c r="D15" s="2"/>
      <c r="E15" s="2"/>
      <c r="F15" s="2"/>
      <c r="G15" s="2"/>
    </row>
    <row r="16" spans="1:7" ht="17.25" customHeight="1" thickTop="1" x14ac:dyDescent="0.25">
      <c r="A16" s="24" t="s">
        <v>199</v>
      </c>
      <c r="B16" s="24" t="s">
        <v>199</v>
      </c>
      <c r="C16" s="25" t="s">
        <v>199</v>
      </c>
      <c r="D16" s="2"/>
      <c r="E16" s="2"/>
      <c r="F16" s="2"/>
      <c r="G16" s="2"/>
    </row>
    <row r="17" spans="1:7" ht="16.5" customHeight="1" x14ac:dyDescent="0.25">
      <c r="A17" s="13">
        <v>3</v>
      </c>
      <c r="B17" s="18" t="s">
        <v>141</v>
      </c>
      <c r="C17" s="25" t="s">
        <v>199</v>
      </c>
      <c r="D17" s="1"/>
      <c r="E17" s="1"/>
      <c r="F17" s="1"/>
      <c r="G17" s="1"/>
    </row>
    <row r="18" spans="1:7" ht="17.25" customHeight="1" thickBot="1" x14ac:dyDescent="0.3">
      <c r="A18" s="14" t="s">
        <v>127</v>
      </c>
      <c r="B18" s="3" t="s">
        <v>39</v>
      </c>
      <c r="C18" s="27"/>
      <c r="D18" s="2"/>
      <c r="E18" s="2"/>
      <c r="F18" s="2"/>
      <c r="G18" s="2"/>
    </row>
    <row r="19" spans="1:7" ht="17.25" customHeight="1" thickTop="1" thickBot="1" x14ac:dyDescent="0.3">
      <c r="A19" s="15" t="s">
        <v>128</v>
      </c>
      <c r="B19" s="3" t="s">
        <v>47</v>
      </c>
      <c r="C19" s="27"/>
      <c r="D19" s="2"/>
      <c r="E19" s="2"/>
      <c r="F19" s="2"/>
      <c r="G19" s="2"/>
    </row>
    <row r="20" spans="1:7" ht="17.25" customHeight="1" thickTop="1" thickBot="1" x14ac:dyDescent="0.3">
      <c r="A20" s="15" t="s">
        <v>129</v>
      </c>
      <c r="B20" s="3" t="s">
        <v>50</v>
      </c>
      <c r="C20" s="27"/>
      <c r="D20" s="2"/>
      <c r="E20" s="2"/>
      <c r="F20" s="2"/>
      <c r="G20" s="2"/>
    </row>
    <row r="21" spans="1:7" ht="17.25" customHeight="1" thickTop="1" thickBot="1" x14ac:dyDescent="0.3">
      <c r="A21" s="15" t="s">
        <v>130</v>
      </c>
      <c r="B21" s="3" t="s">
        <v>120</v>
      </c>
      <c r="C21" s="27"/>
      <c r="D21" s="2"/>
      <c r="E21" s="2"/>
      <c r="F21" s="2"/>
      <c r="G21" s="2"/>
    </row>
    <row r="22" spans="1:7" ht="17.25" customHeight="1" thickTop="1" thickBot="1" x14ac:dyDescent="0.3">
      <c r="A22" s="6" t="s">
        <v>131</v>
      </c>
      <c r="B22" s="3" t="s">
        <v>119</v>
      </c>
      <c r="C22" s="35"/>
      <c r="D22" s="2"/>
      <c r="E22" s="2"/>
      <c r="F22" s="2"/>
      <c r="G22" s="2"/>
    </row>
    <row r="23" spans="1:7" ht="17.25" customHeight="1" thickTop="1" thickBot="1" x14ac:dyDescent="0.3">
      <c r="A23" s="6" t="s">
        <v>132</v>
      </c>
      <c r="B23" s="3" t="s">
        <v>37</v>
      </c>
      <c r="C23" s="35"/>
      <c r="D23" s="2"/>
      <c r="E23" s="2"/>
      <c r="F23" s="2"/>
      <c r="G23" s="2"/>
    </row>
    <row r="24" spans="1:7" ht="17.25" customHeight="1" thickTop="1" x14ac:dyDescent="0.25">
      <c r="A24" s="24" t="s">
        <v>199</v>
      </c>
      <c r="B24" s="24" t="s">
        <v>199</v>
      </c>
      <c r="C24" s="25" t="s">
        <v>199</v>
      </c>
      <c r="D24" s="2"/>
      <c r="E24" s="2"/>
      <c r="F24" s="2"/>
      <c r="G24" s="2"/>
    </row>
    <row r="25" spans="1:7" ht="16.5" customHeight="1" x14ac:dyDescent="0.25">
      <c r="A25" s="13">
        <v>4</v>
      </c>
      <c r="B25" s="18" t="s">
        <v>142</v>
      </c>
      <c r="C25" s="25" t="s">
        <v>199</v>
      </c>
      <c r="D25" s="1"/>
      <c r="E25" s="1"/>
      <c r="F25" s="1"/>
      <c r="G25" s="1"/>
    </row>
    <row r="26" spans="1:7" ht="17.25" customHeight="1" thickBot="1" x14ac:dyDescent="0.3">
      <c r="A26" s="14" t="s">
        <v>127</v>
      </c>
      <c r="B26" s="3" t="s">
        <v>40</v>
      </c>
      <c r="C26" s="27"/>
      <c r="D26" s="2"/>
      <c r="E26" s="2"/>
      <c r="F26" s="2"/>
      <c r="G26" s="2"/>
    </row>
    <row r="27" spans="1:7" ht="17.25" customHeight="1" thickTop="1" thickBot="1" x14ac:dyDescent="0.3">
      <c r="A27" s="15" t="s">
        <v>128</v>
      </c>
      <c r="B27" s="3" t="s">
        <v>52</v>
      </c>
      <c r="C27" s="27"/>
      <c r="D27" s="2"/>
      <c r="E27" s="2"/>
      <c r="F27" s="2"/>
      <c r="G27" s="2"/>
    </row>
    <row r="28" spans="1:7" ht="17.25" customHeight="1" thickTop="1" thickBot="1" x14ac:dyDescent="0.3">
      <c r="A28" s="15" t="s">
        <v>129</v>
      </c>
      <c r="B28" s="3" t="s">
        <v>54</v>
      </c>
      <c r="C28" s="27"/>
      <c r="D28" s="2"/>
      <c r="E28" s="2"/>
      <c r="F28" s="2"/>
      <c r="G28" s="2"/>
    </row>
    <row r="29" spans="1:7" ht="17.25" customHeight="1" thickTop="1" thickBot="1" x14ac:dyDescent="0.3">
      <c r="A29" s="15" t="s">
        <v>130</v>
      </c>
      <c r="B29" s="3" t="s">
        <v>202</v>
      </c>
      <c r="C29" s="27"/>
      <c r="D29" s="2"/>
      <c r="E29" s="2"/>
      <c r="F29" s="2"/>
      <c r="G29" s="2"/>
    </row>
    <row r="30" spans="1:7" ht="17.25" customHeight="1" thickTop="1" thickBot="1" x14ac:dyDescent="0.3">
      <c r="A30" s="15" t="s">
        <v>131</v>
      </c>
      <c r="B30" s="3" t="s">
        <v>294</v>
      </c>
      <c r="C30" s="27"/>
      <c r="D30" s="2"/>
      <c r="E30" s="2"/>
      <c r="F30" s="2"/>
      <c r="G30" s="2"/>
    </row>
    <row r="31" spans="1:7" ht="17.25" customHeight="1" thickTop="1" thickBot="1" x14ac:dyDescent="0.3">
      <c r="A31" s="15" t="s">
        <v>132</v>
      </c>
      <c r="B31" s="3" t="s">
        <v>38</v>
      </c>
      <c r="C31" s="27"/>
      <c r="D31" s="2"/>
      <c r="E31" s="2"/>
      <c r="F31" s="2"/>
      <c r="G31" s="2"/>
    </row>
    <row r="32" spans="1:7" ht="17.25" customHeight="1" thickTop="1" thickBot="1" x14ac:dyDescent="0.3">
      <c r="A32" s="6" t="s">
        <v>133</v>
      </c>
      <c r="B32" s="3" t="s">
        <v>37</v>
      </c>
      <c r="C32" s="27"/>
      <c r="D32" s="2"/>
      <c r="E32" s="2"/>
      <c r="F32" s="2"/>
      <c r="G32" s="2"/>
    </row>
    <row r="33" spans="1:8" ht="17.25" customHeight="1" thickTop="1" thickBot="1" x14ac:dyDescent="0.3">
      <c r="A33" s="6" t="s">
        <v>134</v>
      </c>
      <c r="B33" s="3" t="s">
        <v>56</v>
      </c>
      <c r="C33" s="27"/>
      <c r="D33" s="2"/>
      <c r="E33" s="2"/>
      <c r="F33" s="2"/>
      <c r="G33" s="2"/>
    </row>
    <row r="34" spans="1:8" ht="17.25" customHeight="1" thickTop="1" thickBot="1" x14ac:dyDescent="0.3">
      <c r="A34" s="6" t="s">
        <v>135</v>
      </c>
      <c r="B34" s="3" t="s">
        <v>196</v>
      </c>
      <c r="C34" s="27"/>
      <c r="D34" s="2"/>
      <c r="E34" s="2"/>
      <c r="F34" s="2"/>
      <c r="G34" s="2"/>
    </row>
    <row r="35" spans="1:8" ht="17.25" customHeight="1" thickTop="1" thickBot="1" x14ac:dyDescent="0.3">
      <c r="A35" s="6" t="s">
        <v>136</v>
      </c>
      <c r="B35" s="3" t="s">
        <v>55</v>
      </c>
      <c r="C35" s="27"/>
      <c r="D35" s="2"/>
      <c r="E35" s="2"/>
      <c r="F35" s="2"/>
      <c r="G35" s="2"/>
    </row>
    <row r="36" spans="1:8" ht="17.25" customHeight="1" thickTop="1" thickBot="1" x14ac:dyDescent="0.3">
      <c r="A36" s="6" t="s">
        <v>137</v>
      </c>
      <c r="B36" s="3" t="s">
        <v>53</v>
      </c>
      <c r="C36" s="33"/>
      <c r="D36" s="2"/>
      <c r="E36" s="2"/>
      <c r="F36" s="2"/>
      <c r="G36" s="2"/>
    </row>
    <row r="37" spans="1:8" ht="17.25" customHeight="1" thickTop="1" thickBot="1" x14ac:dyDescent="0.3">
      <c r="A37" s="15" t="s">
        <v>197</v>
      </c>
      <c r="B37" s="3" t="s">
        <v>182</v>
      </c>
      <c r="C37" s="27"/>
      <c r="D37" s="2"/>
      <c r="E37" s="2"/>
      <c r="F37" s="2"/>
      <c r="G37" s="2"/>
    </row>
    <row r="38" spans="1:8" ht="17.25" customHeight="1" thickTop="1" thickBot="1" x14ac:dyDescent="0.3">
      <c r="A38" s="6" t="s">
        <v>198</v>
      </c>
      <c r="B38" s="3" t="s">
        <v>57</v>
      </c>
      <c r="C38" s="34"/>
      <c r="D38" s="2"/>
      <c r="E38" s="2"/>
      <c r="F38" s="2"/>
      <c r="G38" s="2"/>
    </row>
    <row r="39" spans="1:8" ht="17.25" customHeight="1" thickTop="1" thickBot="1" x14ac:dyDescent="0.3">
      <c r="A39" s="6" t="s">
        <v>203</v>
      </c>
      <c r="B39" s="3" t="s">
        <v>58</v>
      </c>
      <c r="C39" s="27"/>
      <c r="D39" s="2"/>
      <c r="E39" s="2"/>
      <c r="F39" s="2"/>
      <c r="G39" s="2"/>
    </row>
    <row r="40" spans="1:8" ht="17.25" customHeight="1" thickTop="1" thickBot="1" x14ac:dyDescent="0.3">
      <c r="A40" s="6" t="s">
        <v>204</v>
      </c>
      <c r="B40" s="3" t="s">
        <v>183</v>
      </c>
      <c r="C40" s="27"/>
      <c r="D40" s="2"/>
      <c r="E40" s="2"/>
      <c r="F40" s="2"/>
      <c r="G40" s="2"/>
    </row>
    <row r="41" spans="1:8" ht="17.25" customHeight="1" thickTop="1" x14ac:dyDescent="0.25">
      <c r="A41" s="24" t="s">
        <v>199</v>
      </c>
      <c r="B41" s="24" t="s">
        <v>199</v>
      </c>
      <c r="C41" s="25"/>
      <c r="D41" s="2"/>
      <c r="E41" s="2"/>
      <c r="F41" s="2"/>
      <c r="G41" s="2"/>
    </row>
    <row r="42" spans="1:8" ht="16.5" customHeight="1" x14ac:dyDescent="0.25">
      <c r="A42" s="13">
        <v>5</v>
      </c>
      <c r="B42" s="18" t="s">
        <v>138</v>
      </c>
      <c r="C42" s="25"/>
    </row>
    <row r="43" spans="1:8" ht="16.5" customHeight="1" x14ac:dyDescent="0.25">
      <c r="A43" s="24" t="s">
        <v>199</v>
      </c>
      <c r="B43" s="11" t="s">
        <v>461</v>
      </c>
      <c r="C43" s="25"/>
    </row>
    <row r="44" spans="1:8" ht="16.5" thickBot="1" x14ac:dyDescent="0.3">
      <c r="A44" s="14" t="s">
        <v>127</v>
      </c>
      <c r="B44" s="3" t="s">
        <v>60</v>
      </c>
      <c r="C44" s="27"/>
    </row>
    <row r="45" spans="1:8" ht="17.25" thickTop="1" thickBot="1" x14ac:dyDescent="0.3">
      <c r="A45" s="15" t="s">
        <v>128</v>
      </c>
      <c r="B45" s="3" t="s">
        <v>121</v>
      </c>
      <c r="C45" s="19"/>
    </row>
    <row r="46" spans="1:8" ht="16.5" thickTop="1" x14ac:dyDescent="0.25">
      <c r="A46" s="24" t="s">
        <v>199</v>
      </c>
      <c r="B46" s="3"/>
      <c r="C46" s="5"/>
    </row>
    <row r="47" spans="1:8" ht="6.75" customHeight="1" x14ac:dyDescent="0.25">
      <c r="A47" s="24" t="s">
        <v>199</v>
      </c>
      <c r="B47" s="24" t="s">
        <v>199</v>
      </c>
      <c r="C47" s="25" t="s">
        <v>200</v>
      </c>
    </row>
    <row r="48" spans="1:8" ht="16.5" customHeight="1" x14ac:dyDescent="0.25">
      <c r="A48" s="24" t="s">
        <v>199</v>
      </c>
      <c r="B48" s="11" t="s">
        <v>462</v>
      </c>
      <c r="C48" s="25" t="s">
        <v>201</v>
      </c>
      <c r="H48" s="2"/>
    </row>
    <row r="49" spans="1:7" ht="16.5" customHeight="1" thickBot="1" x14ac:dyDescent="0.3">
      <c r="A49" s="29" t="s">
        <v>127</v>
      </c>
      <c r="B49" s="3" t="s">
        <v>21</v>
      </c>
      <c r="C49" s="19"/>
      <c r="G49" s="2"/>
    </row>
    <row r="50" spans="1:7" ht="16.5" customHeight="1" thickTop="1" thickBot="1" x14ac:dyDescent="0.3">
      <c r="A50" s="30" t="s">
        <v>128</v>
      </c>
      <c r="B50" s="3" t="s">
        <v>23</v>
      </c>
      <c r="C50" s="35"/>
      <c r="G50" s="2"/>
    </row>
    <row r="51" spans="1:7" ht="16.5" customHeight="1" thickTop="1" thickBot="1" x14ac:dyDescent="0.3">
      <c r="A51" s="29" t="s">
        <v>129</v>
      </c>
      <c r="B51" s="3" t="s">
        <v>24</v>
      </c>
      <c r="C51" s="35"/>
      <c r="G51" s="2"/>
    </row>
    <row r="52" spans="1:7" ht="16.5" customHeight="1" thickTop="1" thickBot="1" x14ac:dyDescent="0.3">
      <c r="A52" s="30" t="s">
        <v>130</v>
      </c>
      <c r="B52" s="3" t="s">
        <v>25</v>
      </c>
      <c r="C52" s="35"/>
      <c r="G52" s="2"/>
    </row>
    <row r="53" spans="1:7" ht="16.5" customHeight="1" thickTop="1" thickBot="1" x14ac:dyDescent="0.3">
      <c r="A53" s="30" t="s">
        <v>131</v>
      </c>
      <c r="B53" s="3" t="s">
        <v>26</v>
      </c>
      <c r="C53" s="35"/>
      <c r="G53" s="2"/>
    </row>
    <row r="54" spans="1:7" ht="16.5" customHeight="1" thickTop="1" thickBot="1" x14ac:dyDescent="0.3">
      <c r="A54" s="29" t="s">
        <v>132</v>
      </c>
      <c r="B54" s="3" t="s">
        <v>22</v>
      </c>
      <c r="C54" s="35"/>
      <c r="G54" s="2"/>
    </row>
    <row r="55" spans="1:7" ht="16.5" customHeight="1" thickTop="1" thickBot="1" x14ac:dyDescent="0.3">
      <c r="A55" s="30" t="s">
        <v>133</v>
      </c>
      <c r="B55" s="3" t="s">
        <v>61</v>
      </c>
      <c r="C55" s="35"/>
      <c r="G55" s="2"/>
    </row>
    <row r="56" spans="1:7" ht="16.5" customHeight="1" thickTop="1" thickBot="1" x14ac:dyDescent="0.3">
      <c r="A56" s="29" t="s">
        <v>134</v>
      </c>
      <c r="B56" s="3" t="s">
        <v>62</v>
      </c>
      <c r="C56" s="35"/>
      <c r="G56" s="2"/>
    </row>
    <row r="57" spans="1:7" ht="16.5" customHeight="1" thickTop="1" thickBot="1" x14ac:dyDescent="0.3">
      <c r="A57" s="30" t="s">
        <v>135</v>
      </c>
      <c r="B57" s="3" t="s">
        <v>63</v>
      </c>
      <c r="C57" s="35"/>
      <c r="G57" s="2"/>
    </row>
    <row r="58" spans="1:7" ht="16.5" customHeight="1" thickTop="1" thickBot="1" x14ac:dyDescent="0.3">
      <c r="A58" s="29" t="s">
        <v>136</v>
      </c>
      <c r="B58" s="3" t="s">
        <v>64</v>
      </c>
      <c r="C58" s="35"/>
      <c r="G58" s="2"/>
    </row>
    <row r="59" spans="1:7" ht="6.75" customHeight="1" thickTop="1" x14ac:dyDescent="0.25">
      <c r="A59" s="31" t="s">
        <v>199</v>
      </c>
      <c r="B59" s="24" t="s">
        <v>199</v>
      </c>
      <c r="C59" s="25" t="s">
        <v>200</v>
      </c>
    </row>
    <row r="60" spans="1:7" ht="16.5" customHeight="1" x14ac:dyDescent="0.25">
      <c r="A60" s="31" t="s">
        <v>199</v>
      </c>
      <c r="B60" s="11" t="s">
        <v>463</v>
      </c>
      <c r="C60" s="25" t="s">
        <v>201</v>
      </c>
    </row>
    <row r="61" spans="1:7" ht="16.5" thickBot="1" x14ac:dyDescent="0.3">
      <c r="A61" s="29" t="s">
        <v>127</v>
      </c>
      <c r="B61" s="3" t="s">
        <v>65</v>
      </c>
      <c r="C61" s="19"/>
      <c r="D61" s="3"/>
      <c r="E61" s="2"/>
      <c r="F61" s="2"/>
      <c r="G61" s="2"/>
    </row>
    <row r="62" spans="1:7" ht="17.25" thickTop="1" thickBot="1" x14ac:dyDescent="0.3">
      <c r="A62" s="30" t="s">
        <v>128</v>
      </c>
      <c r="B62" s="3" t="s">
        <v>27</v>
      </c>
      <c r="C62" s="35"/>
      <c r="D62" s="3"/>
      <c r="E62" s="2"/>
      <c r="F62" s="2"/>
      <c r="G62" s="2"/>
    </row>
    <row r="63" spans="1:7" ht="17.25" thickTop="1" thickBot="1" x14ac:dyDescent="0.3">
      <c r="A63" s="29" t="s">
        <v>129</v>
      </c>
      <c r="B63" s="3" t="s">
        <v>28</v>
      </c>
      <c r="C63" s="35"/>
      <c r="D63" s="3"/>
      <c r="E63" s="2"/>
      <c r="F63" s="2"/>
      <c r="G63" s="2"/>
    </row>
    <row r="64" spans="1:7" ht="17.25" thickTop="1" thickBot="1" x14ac:dyDescent="0.3">
      <c r="A64" s="30" t="s">
        <v>130</v>
      </c>
      <c r="B64" s="3" t="s">
        <v>66</v>
      </c>
      <c r="C64" s="35"/>
      <c r="D64" s="3"/>
      <c r="E64" s="2"/>
      <c r="F64" s="2"/>
      <c r="G64" s="2"/>
    </row>
    <row r="65" spans="1:3" ht="6.75" customHeight="1" thickTop="1" x14ac:dyDescent="0.25">
      <c r="A65" s="31" t="s">
        <v>199</v>
      </c>
      <c r="B65" s="24" t="s">
        <v>199</v>
      </c>
      <c r="C65" s="25" t="s">
        <v>200</v>
      </c>
    </row>
    <row r="66" spans="1:3" ht="15.75" customHeight="1" x14ac:dyDescent="0.25">
      <c r="A66" s="31" t="s">
        <v>199</v>
      </c>
      <c r="B66" s="10" t="s">
        <v>464</v>
      </c>
      <c r="C66" s="25" t="s">
        <v>201</v>
      </c>
    </row>
    <row r="67" spans="1:3" ht="15.75" customHeight="1" thickBot="1" x14ac:dyDescent="0.3">
      <c r="A67" s="29" t="s">
        <v>127</v>
      </c>
      <c r="B67" s="3" t="s">
        <v>29</v>
      </c>
      <c r="C67" s="19"/>
    </row>
    <row r="68" spans="1:3" ht="15.75" customHeight="1" thickTop="1" thickBot="1" x14ac:dyDescent="0.3">
      <c r="A68" s="30" t="s">
        <v>128</v>
      </c>
      <c r="B68" s="3" t="s">
        <v>30</v>
      </c>
      <c r="C68" s="19"/>
    </row>
    <row r="69" spans="1:3" ht="6.75" customHeight="1" thickTop="1" x14ac:dyDescent="0.25">
      <c r="A69" s="31" t="s">
        <v>199</v>
      </c>
      <c r="B69" s="24" t="s">
        <v>199</v>
      </c>
      <c r="C69" s="25" t="s">
        <v>200</v>
      </c>
    </row>
    <row r="70" spans="1:3" ht="15.75" customHeight="1" x14ac:dyDescent="0.25">
      <c r="A70" s="31" t="s">
        <v>199</v>
      </c>
      <c r="B70" s="10" t="s">
        <v>465</v>
      </c>
      <c r="C70" s="25" t="s">
        <v>201</v>
      </c>
    </row>
    <row r="71" spans="1:3" ht="19.5" customHeight="1" thickBot="1" x14ac:dyDescent="0.3">
      <c r="A71" s="30" t="s">
        <v>127</v>
      </c>
      <c r="B71" s="3" t="s">
        <v>29</v>
      </c>
      <c r="C71" s="19"/>
    </row>
    <row r="72" spans="1:3" ht="19.5" customHeight="1" thickTop="1" thickBot="1" x14ac:dyDescent="0.3">
      <c r="A72" s="29" t="s">
        <v>128</v>
      </c>
      <c r="B72" s="3" t="s">
        <v>67</v>
      </c>
      <c r="C72" s="19"/>
    </row>
    <row r="73" spans="1:3" ht="19.5" customHeight="1" thickTop="1" thickBot="1" x14ac:dyDescent="0.3">
      <c r="A73" s="30" t="s">
        <v>129</v>
      </c>
      <c r="B73" s="3" t="s">
        <v>177</v>
      </c>
      <c r="C73" s="19"/>
    </row>
    <row r="74" spans="1:3" ht="19.5" customHeight="1" thickTop="1" thickBot="1" x14ac:dyDescent="0.3">
      <c r="A74" s="29" t="s">
        <v>130</v>
      </c>
      <c r="B74" s="3" t="s">
        <v>68</v>
      </c>
      <c r="C74" s="19"/>
    </row>
    <row r="75" spans="1:3" ht="15.75" customHeight="1" thickTop="1" thickBot="1" x14ac:dyDescent="0.3">
      <c r="A75" s="30" t="s">
        <v>131</v>
      </c>
      <c r="B75" s="4" t="s">
        <v>69</v>
      </c>
      <c r="C75" s="19"/>
    </row>
    <row r="76" spans="1:3" ht="5.25" customHeight="1" thickTop="1" x14ac:dyDescent="0.25">
      <c r="A76" s="24" t="s">
        <v>199</v>
      </c>
      <c r="C76" s="25" t="s">
        <v>200</v>
      </c>
    </row>
    <row r="77" spans="1:3" ht="15.75" customHeight="1" x14ac:dyDescent="0.25">
      <c r="A77" s="24" t="s">
        <v>199</v>
      </c>
      <c r="B77" s="7" t="s">
        <v>467</v>
      </c>
      <c r="C77" s="25" t="s">
        <v>466</v>
      </c>
    </row>
    <row r="78" spans="1:3" ht="15.75" customHeight="1" thickBot="1" x14ac:dyDescent="0.3">
      <c r="A78" s="15" t="s">
        <v>127</v>
      </c>
      <c r="B78" s="4" t="s">
        <v>71</v>
      </c>
      <c r="C78" s="19"/>
    </row>
    <row r="79" spans="1:3" ht="15.75" customHeight="1" thickTop="1" thickBot="1" x14ac:dyDescent="0.3">
      <c r="A79" s="14" t="s">
        <v>128</v>
      </c>
      <c r="B79" s="3" t="s">
        <v>72</v>
      </c>
      <c r="C79" s="19"/>
    </row>
    <row r="80" spans="1:3" ht="6.75" customHeight="1" thickTop="1" x14ac:dyDescent="0.25">
      <c r="A80" s="24" t="s">
        <v>199</v>
      </c>
      <c r="B80" s="24" t="s">
        <v>199</v>
      </c>
      <c r="C80" s="25" t="s">
        <v>200</v>
      </c>
    </row>
    <row r="81" spans="1:5" ht="15.75" customHeight="1" x14ac:dyDescent="0.25">
      <c r="A81" s="24" t="s">
        <v>199</v>
      </c>
      <c r="B81" s="10" t="s">
        <v>468</v>
      </c>
      <c r="C81" s="25" t="s">
        <v>201</v>
      </c>
    </row>
    <row r="82" spans="1:5" ht="19.5" customHeight="1" thickBot="1" x14ac:dyDescent="0.3">
      <c r="A82" s="14" t="s">
        <v>127</v>
      </c>
      <c r="B82" s="3" t="s">
        <v>74</v>
      </c>
      <c r="C82" s="19"/>
    </row>
    <row r="83" spans="1:5" ht="19.5" customHeight="1" thickTop="1" thickBot="1" x14ac:dyDescent="0.3">
      <c r="A83" s="15" t="s">
        <v>128</v>
      </c>
      <c r="B83" s="3" t="s">
        <v>73</v>
      </c>
      <c r="C83" s="19"/>
    </row>
    <row r="84" spans="1:5" ht="17.25" thickTop="1" thickBot="1" x14ac:dyDescent="0.3">
      <c r="A84" s="17" t="s">
        <v>129</v>
      </c>
      <c r="B84" s="16" t="s">
        <v>211</v>
      </c>
      <c r="C84" s="19"/>
    </row>
    <row r="85" spans="1:5" ht="15.75" customHeight="1" thickTop="1" thickBot="1" x14ac:dyDescent="0.3">
      <c r="A85" s="15" t="s">
        <v>130</v>
      </c>
      <c r="B85" s="3" t="s">
        <v>75</v>
      </c>
      <c r="C85" s="19"/>
    </row>
    <row r="86" spans="1:5" ht="15.75" customHeight="1" thickTop="1" thickBot="1" x14ac:dyDescent="0.3">
      <c r="A86" s="14" t="s">
        <v>131</v>
      </c>
      <c r="B86" s="3" t="s">
        <v>76</v>
      </c>
      <c r="C86" s="19"/>
    </row>
    <row r="87" spans="1:5" ht="15.75" customHeight="1" thickTop="1" thickBot="1" x14ac:dyDescent="0.3">
      <c r="A87" s="15" t="s">
        <v>132</v>
      </c>
      <c r="B87" s="3" t="s">
        <v>77</v>
      </c>
      <c r="C87" s="19"/>
    </row>
    <row r="88" spans="1:5" ht="6.75" customHeight="1" thickTop="1" x14ac:dyDescent="0.25">
      <c r="A88" s="24" t="s">
        <v>199</v>
      </c>
      <c r="B88" s="24" t="s">
        <v>199</v>
      </c>
      <c r="C88" s="25" t="s">
        <v>200</v>
      </c>
    </row>
    <row r="89" spans="1:5" ht="15.75" customHeight="1" x14ac:dyDescent="0.25">
      <c r="A89" s="24" t="s">
        <v>199</v>
      </c>
      <c r="B89" s="10" t="s">
        <v>469</v>
      </c>
      <c r="C89" s="25" t="s">
        <v>201</v>
      </c>
    </row>
    <row r="90" spans="1:5" ht="19.5" customHeight="1" thickBot="1" x14ac:dyDescent="0.3">
      <c r="A90" s="14" t="s">
        <v>127</v>
      </c>
      <c r="B90" s="3" t="s">
        <v>208</v>
      </c>
      <c r="C90" s="23"/>
    </row>
    <row r="91" spans="1:5" ht="19.5" customHeight="1" thickTop="1" thickBot="1" x14ac:dyDescent="0.3">
      <c r="A91" s="15" t="s">
        <v>128</v>
      </c>
      <c r="B91" s="3" t="s">
        <v>283</v>
      </c>
      <c r="C91" s="35"/>
    </row>
    <row r="92" spans="1:5" ht="19.5" customHeight="1" thickTop="1" thickBot="1" x14ac:dyDescent="0.3">
      <c r="A92" s="15" t="s">
        <v>129</v>
      </c>
      <c r="B92" s="3" t="s">
        <v>207</v>
      </c>
      <c r="C92" s="23"/>
    </row>
    <row r="93" spans="1:5" ht="17.25" thickTop="1" thickBot="1" x14ac:dyDescent="0.3">
      <c r="A93" s="17" t="s">
        <v>130</v>
      </c>
      <c r="B93" s="22" t="s">
        <v>205</v>
      </c>
      <c r="C93" s="23"/>
    </row>
    <row r="94" spans="1:5" ht="15.75" customHeight="1" thickTop="1" thickBot="1" x14ac:dyDescent="0.3">
      <c r="A94" s="15" t="s">
        <v>131</v>
      </c>
      <c r="B94" s="3" t="s">
        <v>206</v>
      </c>
      <c r="C94" s="23"/>
      <c r="E94" s="5" t="s">
        <v>199</v>
      </c>
    </row>
    <row r="95" spans="1:5" ht="6.75" customHeight="1" thickTop="1" x14ac:dyDescent="0.25">
      <c r="A95" s="24" t="s">
        <v>199</v>
      </c>
      <c r="B95" s="24" t="s">
        <v>199</v>
      </c>
      <c r="C95" s="25" t="s">
        <v>200</v>
      </c>
    </row>
    <row r="96" spans="1:5" ht="15.75" customHeight="1" x14ac:dyDescent="0.25">
      <c r="A96" s="24" t="s">
        <v>199</v>
      </c>
      <c r="B96" s="10" t="s">
        <v>470</v>
      </c>
      <c r="C96" s="25" t="s">
        <v>201</v>
      </c>
    </row>
    <row r="97" spans="1:4" ht="16.5" customHeight="1" thickBot="1" x14ac:dyDescent="0.3">
      <c r="A97" s="15" t="s">
        <v>127</v>
      </c>
      <c r="B97" s="3" t="s">
        <v>78</v>
      </c>
      <c r="C97" s="19"/>
      <c r="D97" s="2"/>
    </row>
    <row r="98" spans="1:4" ht="16.5" customHeight="1" thickTop="1" thickBot="1" x14ac:dyDescent="0.3">
      <c r="A98" s="14" t="s">
        <v>128</v>
      </c>
      <c r="B98" s="3" t="s">
        <v>79</v>
      </c>
      <c r="C98" s="19"/>
      <c r="D98" s="2"/>
    </row>
    <row r="99" spans="1:4" ht="16.5" customHeight="1" thickTop="1" thickBot="1" x14ac:dyDescent="0.3">
      <c r="A99" s="15" t="s">
        <v>129</v>
      </c>
      <c r="B99" s="3" t="s">
        <v>80</v>
      </c>
      <c r="C99" s="19"/>
      <c r="D99" s="2"/>
    </row>
    <row r="100" spans="1:4" ht="16.5" customHeight="1" thickTop="1" thickBot="1" x14ac:dyDescent="0.3">
      <c r="A100" s="14" t="s">
        <v>130</v>
      </c>
      <c r="B100" s="3" t="s">
        <v>81</v>
      </c>
      <c r="C100" s="35"/>
      <c r="D100" s="2"/>
    </row>
    <row r="101" spans="1:4" ht="16.5" customHeight="1" thickTop="1" thickBot="1" x14ac:dyDescent="0.3">
      <c r="A101" s="15" t="s">
        <v>131</v>
      </c>
      <c r="B101" s="3" t="s">
        <v>83</v>
      </c>
      <c r="C101" s="35"/>
      <c r="D101" s="2"/>
    </row>
    <row r="102" spans="1:4" ht="16.5" customHeight="1" thickTop="1" thickBot="1" x14ac:dyDescent="0.3">
      <c r="A102" s="14" t="s">
        <v>132</v>
      </c>
      <c r="B102" s="3" t="s">
        <v>82</v>
      </c>
      <c r="C102" s="35"/>
      <c r="D102" s="2"/>
    </row>
    <row r="103" spans="1:4" ht="16.5" customHeight="1" thickTop="1" thickBot="1" x14ac:dyDescent="0.3">
      <c r="A103" s="15" t="s">
        <v>133</v>
      </c>
      <c r="B103" s="4" t="s">
        <v>122</v>
      </c>
      <c r="C103" s="35"/>
      <c r="D103" s="2"/>
    </row>
    <row r="104" spans="1:4" ht="16.5" customHeight="1" thickTop="1" thickBot="1" x14ac:dyDescent="0.3">
      <c r="A104" s="15" t="s">
        <v>134</v>
      </c>
      <c r="B104" s="3" t="s">
        <v>115</v>
      </c>
      <c r="C104" s="35"/>
      <c r="D104" s="2"/>
    </row>
    <row r="105" spans="1:4" ht="16.5" customHeight="1" thickTop="1" thickBot="1" x14ac:dyDescent="0.3">
      <c r="A105" s="15" t="s">
        <v>135</v>
      </c>
      <c r="B105" s="4" t="s">
        <v>178</v>
      </c>
      <c r="C105" s="35"/>
      <c r="D105" s="2"/>
    </row>
    <row r="106" spans="1:4" ht="16.5" customHeight="1" thickTop="1" thickBot="1" x14ac:dyDescent="0.3">
      <c r="A106" s="14" t="s">
        <v>136</v>
      </c>
      <c r="B106" s="5" t="s">
        <v>179</v>
      </c>
      <c r="C106" s="35"/>
      <c r="D106" s="2"/>
    </row>
    <row r="107" spans="1:4" ht="6.75" customHeight="1" thickTop="1" x14ac:dyDescent="0.25">
      <c r="A107" s="24" t="s">
        <v>199</v>
      </c>
      <c r="B107" s="24" t="s">
        <v>199</v>
      </c>
      <c r="C107" s="25" t="s">
        <v>200</v>
      </c>
    </row>
    <row r="108" spans="1:4" ht="16.5" customHeight="1" x14ac:dyDescent="0.25">
      <c r="A108" s="24" t="s">
        <v>199</v>
      </c>
      <c r="B108" s="7" t="s">
        <v>471</v>
      </c>
      <c r="C108" s="25" t="s">
        <v>201</v>
      </c>
      <c r="D108" s="2"/>
    </row>
    <row r="109" spans="1:4" ht="16.5" customHeight="1" thickBot="1" x14ac:dyDescent="0.3">
      <c r="A109" s="15" t="s">
        <v>127</v>
      </c>
      <c r="B109" s="19"/>
      <c r="C109" s="25" t="s">
        <v>200</v>
      </c>
      <c r="D109" s="2"/>
    </row>
    <row r="110" spans="1:4" ht="16.5" customHeight="1" thickTop="1" thickBot="1" x14ac:dyDescent="0.3">
      <c r="A110" s="14" t="s">
        <v>128</v>
      </c>
      <c r="B110" s="35"/>
      <c r="C110" s="25" t="s">
        <v>201</v>
      </c>
      <c r="D110" s="2"/>
    </row>
    <row r="111" spans="1:4" ht="16.5" customHeight="1" thickTop="1" thickBot="1" x14ac:dyDescent="0.3">
      <c r="A111" s="15" t="s">
        <v>129</v>
      </c>
      <c r="B111" s="35"/>
      <c r="C111" s="25" t="s">
        <v>199</v>
      </c>
      <c r="D111" s="2"/>
    </row>
    <row r="112" spans="1:4" ht="16.5" customHeight="1" thickTop="1" thickBot="1" x14ac:dyDescent="0.3">
      <c r="A112" s="14" t="s">
        <v>130</v>
      </c>
      <c r="B112" s="35"/>
      <c r="C112" s="25" t="s">
        <v>199</v>
      </c>
      <c r="D112" s="2"/>
    </row>
    <row r="113" spans="1:8" ht="16.5" customHeight="1" thickTop="1" thickBot="1" x14ac:dyDescent="0.3">
      <c r="A113" s="15" t="s">
        <v>131</v>
      </c>
      <c r="B113" s="35"/>
      <c r="C113" s="25" t="s">
        <v>199</v>
      </c>
      <c r="D113" s="2"/>
    </row>
    <row r="114" spans="1:8" ht="6.75" customHeight="1" thickTop="1" x14ac:dyDescent="0.25">
      <c r="A114" s="24" t="s">
        <v>199</v>
      </c>
      <c r="B114" s="24" t="s">
        <v>199</v>
      </c>
      <c r="C114" s="25" t="s">
        <v>200</v>
      </c>
    </row>
    <row r="115" spans="1:8" ht="15.75" customHeight="1" x14ac:dyDescent="0.25">
      <c r="A115" s="24" t="s">
        <v>199</v>
      </c>
      <c r="B115" s="10" t="s">
        <v>472</v>
      </c>
      <c r="C115" s="25" t="s">
        <v>201</v>
      </c>
    </row>
    <row r="116" spans="1:8" ht="16.5" customHeight="1" thickBot="1" x14ac:dyDescent="0.3">
      <c r="A116" s="14" t="s">
        <v>127</v>
      </c>
      <c r="B116" s="3" t="s">
        <v>85</v>
      </c>
      <c r="C116" s="19"/>
      <c r="G116" s="2"/>
    </row>
    <row r="117" spans="1:8" ht="16.5" customHeight="1" thickTop="1" thickBot="1" x14ac:dyDescent="0.3">
      <c r="A117" s="15" t="s">
        <v>128</v>
      </c>
      <c r="B117" s="3" t="s">
        <v>86</v>
      </c>
      <c r="C117" s="35"/>
      <c r="G117" s="2"/>
    </row>
    <row r="118" spans="1:8" ht="16.5" customHeight="1" thickTop="1" thickBot="1" x14ac:dyDescent="0.3">
      <c r="A118" s="14" t="s">
        <v>129</v>
      </c>
      <c r="B118" s="3" t="s">
        <v>87</v>
      </c>
      <c r="C118" s="35"/>
      <c r="G118" s="2"/>
    </row>
    <row r="119" spans="1:8" ht="17.25" thickTop="1" thickBot="1" x14ac:dyDescent="0.3">
      <c r="A119" s="15" t="s">
        <v>130</v>
      </c>
      <c r="B119" s="9" t="s">
        <v>89</v>
      </c>
      <c r="C119" s="35"/>
      <c r="G119" s="2"/>
    </row>
    <row r="120" spans="1:8" ht="16.5" thickTop="1" x14ac:dyDescent="0.25">
      <c r="A120" s="15" t="s">
        <v>131</v>
      </c>
      <c r="B120" s="9" t="s">
        <v>267</v>
      </c>
      <c r="C120" s="32"/>
      <c r="G120" s="2"/>
    </row>
    <row r="121" spans="1:8" ht="6.75" customHeight="1" x14ac:dyDescent="0.25">
      <c r="A121" s="24" t="s">
        <v>199</v>
      </c>
      <c r="B121" s="24" t="s">
        <v>199</v>
      </c>
      <c r="C121" s="25" t="s">
        <v>200</v>
      </c>
    </row>
    <row r="122" spans="1:8" ht="16.5" customHeight="1" x14ac:dyDescent="0.25">
      <c r="A122" s="24" t="s">
        <v>199</v>
      </c>
      <c r="B122" s="10" t="s">
        <v>473</v>
      </c>
      <c r="C122" s="25" t="s">
        <v>201</v>
      </c>
      <c r="H122" s="2"/>
    </row>
    <row r="123" spans="1:8" ht="16.5" customHeight="1" thickBot="1" x14ac:dyDescent="0.3">
      <c r="A123" s="15" t="s">
        <v>127</v>
      </c>
      <c r="B123" s="3" t="s">
        <v>117</v>
      </c>
      <c r="C123" s="19" t="s">
        <v>152</v>
      </c>
      <c r="G123" s="2"/>
    </row>
    <row r="124" spans="1:8" ht="16.5" customHeight="1" thickTop="1" thickBot="1" x14ac:dyDescent="0.3">
      <c r="A124" s="14" t="s">
        <v>128</v>
      </c>
      <c r="B124" s="3" t="s">
        <v>118</v>
      </c>
      <c r="C124" s="19"/>
      <c r="G124" s="2"/>
    </row>
    <row r="125" spans="1:8" ht="6.75" customHeight="1" thickTop="1" x14ac:dyDescent="0.25">
      <c r="A125" s="24" t="s">
        <v>199</v>
      </c>
      <c r="B125" s="3"/>
      <c r="C125" s="25" t="s">
        <v>200</v>
      </c>
    </row>
    <row r="126" spans="1:8" ht="15.75" customHeight="1" x14ac:dyDescent="0.25">
      <c r="A126" s="24" t="s">
        <v>199</v>
      </c>
      <c r="B126" s="10" t="s">
        <v>474</v>
      </c>
      <c r="C126" s="25" t="s">
        <v>201</v>
      </c>
    </row>
    <row r="127" spans="1:8" ht="16.5" customHeight="1" x14ac:dyDescent="0.25">
      <c r="A127" s="24" t="s">
        <v>199</v>
      </c>
      <c r="B127" s="7" t="s">
        <v>90</v>
      </c>
      <c r="C127" s="25" t="s">
        <v>199</v>
      </c>
      <c r="D127" s="2"/>
      <c r="E127" s="2"/>
    </row>
    <row r="128" spans="1:8" ht="16.5" customHeight="1" thickBot="1" x14ac:dyDescent="0.3">
      <c r="A128" s="15" t="s">
        <v>127</v>
      </c>
      <c r="B128" s="3" t="s">
        <v>91</v>
      </c>
      <c r="C128" s="19"/>
      <c r="G128" s="2"/>
    </row>
    <row r="129" spans="1:7" ht="16.5" customHeight="1" thickTop="1" thickBot="1" x14ac:dyDescent="0.3">
      <c r="A129" s="14" t="s">
        <v>128</v>
      </c>
      <c r="B129" s="3" t="s">
        <v>112</v>
      </c>
      <c r="C129" s="35"/>
      <c r="G129" s="2"/>
    </row>
    <row r="130" spans="1:7" ht="16.5" customHeight="1" thickTop="1" thickBot="1" x14ac:dyDescent="0.3">
      <c r="A130" s="15" t="s">
        <v>129</v>
      </c>
      <c r="B130" s="3" t="s">
        <v>113</v>
      </c>
      <c r="C130" s="35"/>
      <c r="G130" s="2"/>
    </row>
    <row r="131" spans="1:7" ht="16.5" customHeight="1" thickTop="1" thickBot="1" x14ac:dyDescent="0.3">
      <c r="A131" s="14" t="s">
        <v>130</v>
      </c>
      <c r="B131" s="3" t="s">
        <v>284</v>
      </c>
      <c r="C131" s="35"/>
      <c r="G131" s="2"/>
    </row>
    <row r="132" spans="1:7" ht="6.75" customHeight="1" thickTop="1" x14ac:dyDescent="0.25">
      <c r="A132" s="24" t="s">
        <v>199</v>
      </c>
      <c r="B132" s="24" t="s">
        <v>199</v>
      </c>
      <c r="C132" s="25" t="s">
        <v>200</v>
      </c>
    </row>
    <row r="133" spans="1:7" ht="16.5" customHeight="1" x14ac:dyDescent="0.25">
      <c r="A133" s="24" t="s">
        <v>199</v>
      </c>
      <c r="B133" s="7" t="s">
        <v>93</v>
      </c>
      <c r="C133" s="25" t="s">
        <v>201</v>
      </c>
      <c r="D133" s="2"/>
      <c r="E133" s="2"/>
    </row>
    <row r="134" spans="1:7" ht="16.5" customHeight="1" thickBot="1" x14ac:dyDescent="0.3">
      <c r="A134" s="14" t="s">
        <v>127</v>
      </c>
      <c r="B134" s="3" t="s">
        <v>94</v>
      </c>
      <c r="C134" s="19"/>
      <c r="G134" s="2"/>
    </row>
    <row r="135" spans="1:7" ht="16.5" customHeight="1" thickTop="1" thickBot="1" x14ac:dyDescent="0.3">
      <c r="A135" s="15" t="s">
        <v>128</v>
      </c>
      <c r="B135" s="3" t="s">
        <v>92</v>
      </c>
      <c r="C135" s="35"/>
      <c r="G135" s="2"/>
    </row>
    <row r="136" spans="1:7" ht="16.5" customHeight="1" thickTop="1" thickBot="1" x14ac:dyDescent="0.3">
      <c r="A136" s="14" t="s">
        <v>129</v>
      </c>
      <c r="B136" s="3" t="s">
        <v>149</v>
      </c>
      <c r="C136" s="35"/>
      <c r="G136" s="2"/>
    </row>
    <row r="137" spans="1:7" ht="16.5" customHeight="1" thickTop="1" thickBot="1" x14ac:dyDescent="0.3">
      <c r="A137" s="15" t="s">
        <v>130</v>
      </c>
      <c r="B137" s="3" t="s">
        <v>284</v>
      </c>
      <c r="C137" s="35"/>
      <c r="G137" s="2"/>
    </row>
    <row r="138" spans="1:7" ht="6.75" customHeight="1" thickTop="1" x14ac:dyDescent="0.25">
      <c r="A138" s="24" t="s">
        <v>199</v>
      </c>
      <c r="B138" s="24" t="s">
        <v>199</v>
      </c>
      <c r="C138" s="25" t="s">
        <v>200</v>
      </c>
    </row>
    <row r="139" spans="1:7" ht="16.5" customHeight="1" x14ac:dyDescent="0.25">
      <c r="A139" s="24" t="s">
        <v>199</v>
      </c>
      <c r="B139" s="11" t="s">
        <v>475</v>
      </c>
      <c r="C139" s="25" t="s">
        <v>201</v>
      </c>
    </row>
    <row r="140" spans="1:7" ht="16.5" customHeight="1" x14ac:dyDescent="0.25">
      <c r="A140" s="24" t="s">
        <v>199</v>
      </c>
      <c r="B140" s="10" t="s">
        <v>180</v>
      </c>
      <c r="C140" s="25" t="s">
        <v>199</v>
      </c>
    </row>
    <row r="141" spans="1:7" ht="16.5" customHeight="1" thickBot="1" x14ac:dyDescent="0.3">
      <c r="A141" s="14" t="s">
        <v>127</v>
      </c>
      <c r="B141" s="3" t="s">
        <v>95</v>
      </c>
      <c r="C141" s="19"/>
      <c r="G141" s="2"/>
    </row>
    <row r="142" spans="1:7" ht="17.25" thickTop="1" thickBot="1" x14ac:dyDescent="0.3">
      <c r="A142" s="15" t="s">
        <v>128</v>
      </c>
      <c r="B142" s="9" t="s">
        <v>96</v>
      </c>
      <c r="C142" s="35"/>
      <c r="G142" s="2"/>
    </row>
    <row r="143" spans="1:7" ht="16.5" customHeight="1" thickTop="1" thickBot="1" x14ac:dyDescent="0.3">
      <c r="A143" s="14" t="s">
        <v>129</v>
      </c>
      <c r="B143" s="3" t="s">
        <v>97</v>
      </c>
      <c r="C143" s="35"/>
      <c r="G143" s="2"/>
    </row>
    <row r="144" spans="1:7" ht="16.5" customHeight="1" thickTop="1" thickBot="1" x14ac:dyDescent="0.3">
      <c r="A144" s="15" t="s">
        <v>130</v>
      </c>
      <c r="B144" s="3" t="s">
        <v>150</v>
      </c>
      <c r="C144" s="35"/>
      <c r="G144" s="2"/>
    </row>
    <row r="145" spans="1:7" ht="16.5" customHeight="1" thickTop="1" thickBot="1" x14ac:dyDescent="0.3">
      <c r="A145" s="14" t="s">
        <v>131</v>
      </c>
      <c r="B145" s="3" t="s">
        <v>99</v>
      </c>
      <c r="C145" s="35"/>
      <c r="G145" s="2"/>
    </row>
    <row r="146" spans="1:7" ht="16.5" customHeight="1" thickTop="1" thickBot="1" x14ac:dyDescent="0.3">
      <c r="A146" s="15" t="s">
        <v>132</v>
      </c>
      <c r="B146" s="3" t="s">
        <v>100</v>
      </c>
      <c r="C146" s="35"/>
      <c r="D146" s="26" t="s">
        <v>200</v>
      </c>
      <c r="E146" s="26" t="s">
        <v>200</v>
      </c>
      <c r="F146" s="26" t="s">
        <v>200</v>
      </c>
      <c r="G146" s="2"/>
    </row>
    <row r="147" spans="1:7" ht="17.25" thickTop="1" thickBot="1" x14ac:dyDescent="0.3">
      <c r="A147" s="15" t="s">
        <v>133</v>
      </c>
      <c r="B147" s="9" t="s">
        <v>124</v>
      </c>
      <c r="C147" s="35"/>
      <c r="D147" s="25" t="s">
        <v>200</v>
      </c>
      <c r="E147" s="25" t="s">
        <v>200</v>
      </c>
      <c r="F147" s="25" t="s">
        <v>200</v>
      </c>
      <c r="G147" s="2"/>
    </row>
    <row r="148" spans="1:7" ht="6.75" customHeight="1" thickTop="1" x14ac:dyDescent="0.25">
      <c r="A148" s="24" t="s">
        <v>199</v>
      </c>
      <c r="B148" s="24" t="s">
        <v>199</v>
      </c>
      <c r="C148" s="25" t="s">
        <v>199</v>
      </c>
      <c r="D148" s="25" t="s">
        <v>201</v>
      </c>
      <c r="E148" s="25" t="s">
        <v>201</v>
      </c>
      <c r="F148" s="25" t="s">
        <v>201</v>
      </c>
    </row>
    <row r="149" spans="1:7" x14ac:dyDescent="0.25">
      <c r="A149" s="24" t="s">
        <v>199</v>
      </c>
      <c r="B149" s="10" t="s">
        <v>181</v>
      </c>
      <c r="C149" s="36" t="s">
        <v>210</v>
      </c>
      <c r="D149" s="36" t="s">
        <v>104</v>
      </c>
      <c r="E149" s="36" t="s">
        <v>105</v>
      </c>
      <c r="F149" s="36" t="s">
        <v>106</v>
      </c>
    </row>
    <row r="150" spans="1:7" x14ac:dyDescent="0.25">
      <c r="A150" s="14" t="s">
        <v>127</v>
      </c>
      <c r="B150" s="12" t="s">
        <v>212</v>
      </c>
      <c r="C150" s="20"/>
      <c r="D150" s="20"/>
      <c r="E150" s="20"/>
      <c r="F150" s="20"/>
    </row>
    <row r="151" spans="1:7" x14ac:dyDescent="0.25">
      <c r="A151" s="15" t="s">
        <v>128</v>
      </c>
      <c r="B151" s="12" t="s">
        <v>215</v>
      </c>
      <c r="C151" s="25" t="s">
        <v>200</v>
      </c>
      <c r="D151" s="20"/>
      <c r="E151" s="20"/>
      <c r="F151" s="20"/>
    </row>
    <row r="152" spans="1:7" x14ac:dyDescent="0.25">
      <c r="A152" s="14" t="s">
        <v>129</v>
      </c>
      <c r="B152" s="12" t="s">
        <v>31</v>
      </c>
      <c r="C152" s="20"/>
      <c r="D152" s="20"/>
      <c r="E152" s="20"/>
      <c r="F152" s="20"/>
    </row>
    <row r="153" spans="1:7" x14ac:dyDescent="0.25">
      <c r="A153" s="15" t="s">
        <v>130</v>
      </c>
      <c r="B153" s="12" t="s">
        <v>32</v>
      </c>
      <c r="C153" s="20"/>
      <c r="D153" s="20"/>
      <c r="E153" s="20"/>
      <c r="F153" s="20"/>
    </row>
    <row r="154" spans="1:7" x14ac:dyDescent="0.25">
      <c r="A154" s="14" t="s">
        <v>131</v>
      </c>
      <c r="B154" s="12" t="s">
        <v>33</v>
      </c>
      <c r="C154" s="20"/>
      <c r="D154" s="20"/>
      <c r="E154" s="20"/>
      <c r="F154" s="20"/>
    </row>
    <row r="155" spans="1:7" x14ac:dyDescent="0.25">
      <c r="A155" s="15" t="s">
        <v>132</v>
      </c>
      <c r="B155" s="12" t="s">
        <v>34</v>
      </c>
      <c r="C155" s="20"/>
      <c r="D155" s="20"/>
      <c r="E155" s="20"/>
      <c r="F155" s="20"/>
    </row>
    <row r="156" spans="1:7" x14ac:dyDescent="0.25">
      <c r="A156" s="24" t="s">
        <v>199</v>
      </c>
      <c r="B156" s="8"/>
      <c r="C156" s="25" t="s">
        <v>200</v>
      </c>
      <c r="D156" s="6"/>
      <c r="E156" s="6"/>
      <c r="F156" s="6"/>
    </row>
    <row r="157" spans="1:7" ht="16.5" customHeight="1" x14ac:dyDescent="0.25">
      <c r="A157" s="13">
        <v>6</v>
      </c>
      <c r="B157" s="18" t="s">
        <v>144</v>
      </c>
      <c r="C157" s="25" t="s">
        <v>201</v>
      </c>
      <c r="D157" s="1"/>
      <c r="E157" s="1"/>
      <c r="F157" s="1"/>
      <c r="G157" s="1"/>
    </row>
    <row r="158" spans="1:7" x14ac:dyDescent="0.25">
      <c r="A158" s="24" t="s">
        <v>199</v>
      </c>
      <c r="B158" s="21" t="s">
        <v>143</v>
      </c>
      <c r="C158" s="25" t="s">
        <v>199</v>
      </c>
    </row>
    <row r="159" spans="1:7" ht="16.5" thickBot="1" x14ac:dyDescent="0.3">
      <c r="A159" s="17" t="s">
        <v>127</v>
      </c>
      <c r="B159" s="9" t="s">
        <v>126</v>
      </c>
      <c r="C159" s="19"/>
    </row>
    <row r="160" spans="1:7" ht="15.75" customHeight="1" thickTop="1" thickBot="1" x14ac:dyDescent="0.3">
      <c r="A160" s="15" t="s">
        <v>128</v>
      </c>
      <c r="B160" s="4" t="s">
        <v>107</v>
      </c>
      <c r="C160" s="28"/>
    </row>
    <row r="161" spans="1:3" ht="15.75" customHeight="1" thickTop="1" thickBot="1" x14ac:dyDescent="0.3">
      <c r="A161" s="14" t="s">
        <v>129</v>
      </c>
      <c r="B161" s="4" t="s">
        <v>108</v>
      </c>
      <c r="C161" s="28"/>
    </row>
    <row r="162" spans="1:3" ht="15.75" customHeight="1" thickTop="1" thickBot="1" x14ac:dyDescent="0.3">
      <c r="A162" s="15" t="s">
        <v>130</v>
      </c>
      <c r="B162" s="4" t="s">
        <v>109</v>
      </c>
      <c r="C162" s="28"/>
    </row>
    <row r="163" spans="1:3" ht="15.75" customHeight="1" thickTop="1" thickBot="1" x14ac:dyDescent="0.3">
      <c r="A163" s="15" t="s">
        <v>131</v>
      </c>
      <c r="B163" s="4" t="s">
        <v>110</v>
      </c>
      <c r="C163" s="19"/>
    </row>
    <row r="164" spans="1:3" ht="17.25" thickTop="1" thickBot="1" x14ac:dyDescent="0.3">
      <c r="A164" s="15" t="s">
        <v>132</v>
      </c>
      <c r="B164" s="4" t="s">
        <v>111</v>
      </c>
      <c r="C164" s="19"/>
    </row>
    <row r="165" spans="1:3" ht="16.5" thickTop="1" x14ac:dyDescent="0.25">
      <c r="A165" s="15"/>
    </row>
  </sheetData>
  <sheetProtection algorithmName="SHA-512" hashValue="sNGOMC8eCkmoOSYepL0AjIO8eXRMKQOhwCmpJwRxzK7MJKrXjh4HvFAfqnaRrJJOIU9g3X3D4YJHPq5OQac0rA==" saltValue="cM80mTUP92PT+VWx7+k7Fw==" spinCount="100000" sheet="1" objects="1" scenarios="1"/>
  <conditionalFormatting sqref="C45">
    <cfRule type="cellIs" dxfId="14" priority="1" stopIfTrue="1" operator="greaterThan">
      <formula>$C$44</formula>
    </cfRule>
  </conditionalFormatting>
  <dataValidations count="1">
    <dataValidation type="whole" allowBlank="1" showInputMessage="1" showErrorMessage="1" errorTitle="Superficie Utilizadas" error="La Superficie Utilizada para Crias no puede ser mayor a los Totales." sqref="C45" xr:uid="{66CA2F4D-7580-4022-BE41-3048EA336C58}">
      <formula1>0</formula1>
      <formula2>C44</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538C7-C232-4AD2-B32E-073359CF3A4E}">
  <sheetPr>
    <tabColor theme="9" tint="0.59999389629810485"/>
    <pageSetUpPr fitToPage="1"/>
  </sheetPr>
  <dimension ref="A3:G160"/>
  <sheetViews>
    <sheetView showGridLines="0" showZeros="0" zoomScaleNormal="100" workbookViewId="0">
      <selection activeCell="D104" sqref="D104:F104"/>
    </sheetView>
  </sheetViews>
  <sheetFormatPr baseColWidth="10" defaultRowHeight="15" x14ac:dyDescent="0.2"/>
  <cols>
    <col min="1" max="1" width="25" style="37" customWidth="1"/>
    <col min="2" max="2" width="11.42578125" style="37" customWidth="1"/>
    <col min="3" max="3" width="9.5703125" style="37" customWidth="1"/>
    <col min="4" max="4" width="11.42578125" style="37" customWidth="1"/>
    <col min="5" max="5" width="16" style="37" customWidth="1"/>
    <col min="6" max="6" width="22.42578125" style="37" customWidth="1"/>
    <col min="7" max="16384" width="11.42578125" style="37"/>
  </cols>
  <sheetData>
    <row r="3" spans="1:6" ht="15.75" x14ac:dyDescent="0.2">
      <c r="A3" s="258" t="s">
        <v>269</v>
      </c>
      <c r="B3" s="258"/>
      <c r="C3" s="258"/>
      <c r="D3" s="258"/>
      <c r="E3" s="258"/>
      <c r="F3" s="258"/>
    </row>
    <row r="4" spans="1:6" ht="15.75" x14ac:dyDescent="0.2">
      <c r="A4" s="258" t="s">
        <v>44</v>
      </c>
      <c r="B4" s="258"/>
      <c r="C4" s="258"/>
      <c r="D4" s="258"/>
      <c r="E4" s="258"/>
      <c r="F4" s="258"/>
    </row>
    <row r="5" spans="1:6" ht="3" customHeight="1" x14ac:dyDescent="0.2">
      <c r="A5" s="38"/>
      <c r="B5" s="38"/>
      <c r="C5" s="38"/>
      <c r="D5" s="38"/>
      <c r="E5" s="38"/>
      <c r="F5" s="38"/>
    </row>
    <row r="6" spans="1:6" x14ac:dyDescent="0.2">
      <c r="A6" s="259" t="s">
        <v>282</v>
      </c>
      <c r="B6" s="259"/>
      <c r="C6" s="259"/>
      <c r="D6" s="259"/>
      <c r="E6" s="259"/>
      <c r="F6" s="259"/>
    </row>
    <row r="7" spans="1:6" x14ac:dyDescent="0.2">
      <c r="A7" s="259" t="s">
        <v>45</v>
      </c>
      <c r="B7" s="259"/>
      <c r="C7" s="259"/>
      <c r="D7" s="259"/>
      <c r="E7" s="259"/>
      <c r="F7" s="259"/>
    </row>
    <row r="8" spans="1:6" ht="6.75" customHeight="1" x14ac:dyDescent="0.2"/>
    <row r="9" spans="1:6" x14ac:dyDescent="0.2">
      <c r="A9" s="39" t="s">
        <v>266</v>
      </c>
      <c r="B9" s="39"/>
      <c r="C9" s="39"/>
      <c r="D9" s="39"/>
      <c r="E9" s="39"/>
      <c r="F9" s="39"/>
    </row>
    <row r="10" spans="1:6" x14ac:dyDescent="0.2">
      <c r="A10" s="262" t="s">
        <v>36</v>
      </c>
      <c r="B10" s="262"/>
      <c r="C10" s="262"/>
      <c r="D10" s="262"/>
      <c r="E10" s="262"/>
      <c r="F10" s="262"/>
    </row>
    <row r="11" spans="1:6" ht="16.5" customHeight="1" x14ac:dyDescent="0.2">
      <c r="A11" s="262" t="s">
        <v>293</v>
      </c>
      <c r="B11" s="262"/>
      <c r="C11" s="262"/>
      <c r="D11" s="262"/>
      <c r="E11" s="262"/>
      <c r="F11" s="262"/>
    </row>
    <row r="12" spans="1:6" ht="6.75" customHeight="1" x14ac:dyDescent="0.2"/>
    <row r="13" spans="1:6" s="40" customFormat="1" ht="14.25" x14ac:dyDescent="0.2">
      <c r="A13" s="260" t="s">
        <v>41</v>
      </c>
      <c r="B13" s="260"/>
      <c r="C13" s="260"/>
      <c r="D13" s="260"/>
      <c r="E13" s="260"/>
      <c r="F13" s="260"/>
    </row>
    <row r="14" spans="1:6" ht="6" customHeight="1" x14ac:dyDescent="0.2">
      <c r="A14" s="41"/>
      <c r="B14" s="41"/>
      <c r="C14" s="41"/>
      <c r="D14" s="41"/>
      <c r="E14" s="41"/>
    </row>
    <row r="15" spans="1:6" ht="16.5" customHeight="1" x14ac:dyDescent="0.2">
      <c r="A15" s="42" t="s">
        <v>50</v>
      </c>
      <c r="B15" s="261">
        <f>'FORMULARIO completar'!C2</f>
        <v>0</v>
      </c>
      <c r="C15" s="254"/>
      <c r="D15" s="254"/>
      <c r="E15" s="254"/>
      <c r="F15" s="254"/>
    </row>
    <row r="16" spans="1:6" ht="16.5" customHeight="1" x14ac:dyDescent="0.2">
      <c r="A16" s="42" t="s">
        <v>38</v>
      </c>
      <c r="B16" s="261">
        <f>'FORMULARIO completar'!C3</f>
        <v>0</v>
      </c>
      <c r="C16" s="254"/>
      <c r="D16" s="254"/>
      <c r="E16" s="254"/>
      <c r="F16" s="254"/>
    </row>
    <row r="17" spans="1:6" ht="16.5" customHeight="1" x14ac:dyDescent="0.2">
      <c r="A17" s="42" t="s">
        <v>37</v>
      </c>
      <c r="B17" s="261">
        <f>'FORMULARIO completar'!C4</f>
        <v>0</v>
      </c>
      <c r="C17" s="254"/>
      <c r="D17" s="254"/>
      <c r="E17" s="254"/>
      <c r="F17" s="254"/>
    </row>
    <row r="18" spans="1:6" ht="6.75" customHeight="1" x14ac:dyDescent="0.2"/>
    <row r="19" spans="1:6" s="40" customFormat="1" ht="14.25" x14ac:dyDescent="0.2">
      <c r="A19" s="260" t="s">
        <v>46</v>
      </c>
      <c r="B19" s="260"/>
      <c r="C19" s="260"/>
      <c r="D19" s="260"/>
      <c r="E19" s="260"/>
      <c r="F19" s="260"/>
    </row>
    <row r="20" spans="1:6" ht="3" customHeight="1" x14ac:dyDescent="0.2">
      <c r="A20" s="41"/>
      <c r="B20" s="41"/>
      <c r="C20" s="41"/>
      <c r="D20" s="41"/>
      <c r="E20" s="41"/>
    </row>
    <row r="21" spans="1:6" ht="16.5" customHeight="1" x14ac:dyDescent="0.2">
      <c r="A21" s="42" t="s">
        <v>184</v>
      </c>
      <c r="B21" s="267">
        <f>'FORMULARIO completar'!C7</f>
        <v>0</v>
      </c>
      <c r="C21" s="267"/>
      <c r="D21" s="267"/>
      <c r="E21" s="267"/>
      <c r="F21" s="267"/>
    </row>
    <row r="22" spans="1:6" ht="16.5" customHeight="1" x14ac:dyDescent="0.2">
      <c r="A22" s="42" t="s">
        <v>48</v>
      </c>
      <c r="B22" s="254">
        <f>'FORMULARIO completar'!C8</f>
        <v>0</v>
      </c>
      <c r="C22" s="254"/>
      <c r="D22" s="254"/>
      <c r="E22" s="254"/>
      <c r="F22" s="254"/>
    </row>
    <row r="23" spans="1:6" ht="16.5" customHeight="1" x14ac:dyDescent="0.2">
      <c r="A23" s="42" t="s">
        <v>54</v>
      </c>
      <c r="B23" s="267">
        <f>'FORMULARIO completar'!C9</f>
        <v>0</v>
      </c>
      <c r="C23" s="267"/>
      <c r="D23" s="267"/>
      <c r="E23" s="267"/>
      <c r="F23" s="267"/>
    </row>
    <row r="24" spans="1:6" ht="16.5" customHeight="1" x14ac:dyDescent="0.2">
      <c r="A24" s="42" t="s">
        <v>202</v>
      </c>
      <c r="B24" s="254">
        <f>'FORMULARIO completar'!C10</f>
        <v>0</v>
      </c>
      <c r="C24" s="254"/>
      <c r="D24" s="254"/>
      <c r="E24" s="254"/>
      <c r="F24" s="254"/>
    </row>
    <row r="25" spans="1:6" ht="16.5" customHeight="1" x14ac:dyDescent="0.2">
      <c r="A25" s="42" t="s">
        <v>37</v>
      </c>
      <c r="B25" s="267">
        <f>'FORMULARIO completar'!C11</f>
        <v>0</v>
      </c>
      <c r="C25" s="267"/>
      <c r="D25" s="267"/>
      <c r="E25" s="267"/>
      <c r="F25" s="267"/>
    </row>
    <row r="26" spans="1:6" ht="16.5" customHeight="1" x14ac:dyDescent="0.2">
      <c r="A26" s="42" t="s">
        <v>38</v>
      </c>
      <c r="B26" s="267">
        <f>'FORMULARIO completar'!C12</f>
        <v>0</v>
      </c>
      <c r="C26" s="267"/>
      <c r="D26" s="267"/>
      <c r="E26" s="267"/>
      <c r="F26" s="267"/>
    </row>
    <row r="27" spans="1:6" ht="16.5" customHeight="1" x14ac:dyDescent="0.2">
      <c r="A27" s="42" t="s">
        <v>37</v>
      </c>
      <c r="B27" s="267">
        <f>'FORMULARIO completar'!C13</f>
        <v>0</v>
      </c>
      <c r="C27" s="267"/>
      <c r="D27" s="267"/>
      <c r="E27" s="267"/>
      <c r="F27" s="267"/>
    </row>
    <row r="28" spans="1:6" ht="16.5" customHeight="1" x14ac:dyDescent="0.2">
      <c r="A28" s="42" t="s">
        <v>196</v>
      </c>
      <c r="B28" s="254">
        <f>'FORMULARIO completar'!C14</f>
        <v>0</v>
      </c>
      <c r="C28" s="254"/>
      <c r="D28" s="254"/>
      <c r="E28" s="254"/>
      <c r="F28" s="254"/>
    </row>
    <row r="29" spans="1:6" ht="16.5" customHeight="1" x14ac:dyDescent="0.2">
      <c r="A29" s="42" t="s">
        <v>296</v>
      </c>
      <c r="B29" s="267">
        <f>'FORMULARIO completar'!C15</f>
        <v>0</v>
      </c>
      <c r="C29" s="267"/>
      <c r="D29" s="267"/>
      <c r="E29" s="267"/>
      <c r="F29" s="267"/>
    </row>
    <row r="30" spans="1:6" ht="6.75" customHeight="1" x14ac:dyDescent="0.2"/>
    <row r="31" spans="1:6" s="40" customFormat="1" ht="14.25" x14ac:dyDescent="0.2">
      <c r="A31" s="260" t="s">
        <v>49</v>
      </c>
      <c r="B31" s="260"/>
      <c r="C31" s="260"/>
      <c r="D31" s="260"/>
      <c r="E31" s="260"/>
      <c r="F31" s="260"/>
    </row>
    <row r="32" spans="1:6" ht="6" customHeight="1" x14ac:dyDescent="0.2">
      <c r="A32" s="41"/>
      <c r="B32" s="41"/>
      <c r="C32" s="41"/>
      <c r="D32" s="41"/>
      <c r="E32" s="41"/>
    </row>
    <row r="33" spans="1:6" ht="17.25" customHeight="1" x14ac:dyDescent="0.2">
      <c r="A33" s="42" t="s">
        <v>39</v>
      </c>
      <c r="B33" s="254">
        <f>'FORMULARIO completar'!C18</f>
        <v>0</v>
      </c>
      <c r="C33" s="254"/>
      <c r="D33" s="254"/>
      <c r="E33" s="254"/>
      <c r="F33" s="254"/>
    </row>
    <row r="34" spans="1:6" ht="16.5" customHeight="1" x14ac:dyDescent="0.2">
      <c r="A34" s="42" t="s">
        <v>47</v>
      </c>
      <c r="B34" s="254">
        <f>'FORMULARIO completar'!C19</f>
        <v>0</v>
      </c>
      <c r="C34" s="254"/>
      <c r="D34" s="254"/>
      <c r="E34" s="254"/>
      <c r="F34" s="254"/>
    </row>
    <row r="35" spans="1:6" ht="16.5" customHeight="1" x14ac:dyDescent="0.2">
      <c r="A35" s="42" t="s">
        <v>50</v>
      </c>
      <c r="B35" s="254">
        <f>'FORMULARIO completar'!C20</f>
        <v>0</v>
      </c>
      <c r="C35" s="254"/>
      <c r="D35" s="254"/>
      <c r="E35" s="254"/>
      <c r="F35" s="254"/>
    </row>
    <row r="36" spans="1:6" ht="16.5" customHeight="1" x14ac:dyDescent="0.2">
      <c r="A36" s="43" t="s">
        <v>273</v>
      </c>
      <c r="B36" s="254">
        <f>'FORMULARIO completar'!C21</f>
        <v>0</v>
      </c>
      <c r="C36" s="254"/>
      <c r="D36" s="254"/>
      <c r="E36" s="254"/>
      <c r="F36" s="254"/>
    </row>
    <row r="37" spans="1:6" ht="16.5" customHeight="1" x14ac:dyDescent="0.2">
      <c r="A37" s="42" t="s">
        <v>119</v>
      </c>
      <c r="B37" s="254">
        <f>'FORMULARIO completar'!C22</f>
        <v>0</v>
      </c>
      <c r="C37" s="254"/>
      <c r="D37" s="254"/>
      <c r="E37" s="254"/>
      <c r="F37" s="254"/>
    </row>
    <row r="38" spans="1:6" ht="16.5" customHeight="1" x14ac:dyDescent="0.2">
      <c r="A38" s="42" t="s">
        <v>43</v>
      </c>
      <c r="B38" s="254">
        <f>'FORMULARIO completar'!C23</f>
        <v>0</v>
      </c>
      <c r="C38" s="254"/>
      <c r="D38" s="254"/>
      <c r="E38" s="254"/>
      <c r="F38" s="254"/>
    </row>
    <row r="39" spans="1:6" ht="3.75" customHeight="1" x14ac:dyDescent="0.2"/>
    <row r="40" spans="1:6" s="40" customFormat="1" ht="14.25" x14ac:dyDescent="0.2">
      <c r="A40" s="260" t="s">
        <v>51</v>
      </c>
      <c r="B40" s="260"/>
      <c r="C40" s="260"/>
      <c r="D40" s="260"/>
      <c r="E40" s="260"/>
      <c r="F40" s="260"/>
    </row>
    <row r="41" spans="1:6" ht="6" customHeight="1" x14ac:dyDescent="0.2">
      <c r="A41" s="41"/>
      <c r="B41" s="41"/>
      <c r="C41" s="41"/>
      <c r="D41" s="41"/>
      <c r="E41" s="41"/>
    </row>
    <row r="42" spans="1:6" ht="17.25" customHeight="1" x14ac:dyDescent="0.2">
      <c r="A42" s="42" t="s">
        <v>40</v>
      </c>
      <c r="B42" s="254">
        <f>'FORMULARIO completar'!C26</f>
        <v>0</v>
      </c>
      <c r="C42" s="254"/>
      <c r="D42" s="254"/>
      <c r="E42" s="254"/>
      <c r="F42" s="254"/>
    </row>
    <row r="43" spans="1:6" ht="16.5" customHeight="1" x14ac:dyDescent="0.2">
      <c r="A43" s="42" t="s">
        <v>297</v>
      </c>
      <c r="B43" s="254">
        <f>'FORMULARIO completar'!C27</f>
        <v>0</v>
      </c>
      <c r="C43" s="254"/>
      <c r="D43" s="254"/>
      <c r="E43" s="254"/>
      <c r="F43" s="254"/>
    </row>
    <row r="44" spans="1:6" ht="16.5" customHeight="1" x14ac:dyDescent="0.2">
      <c r="A44" s="42" t="s">
        <v>54</v>
      </c>
      <c r="B44" s="254">
        <f>'FORMULARIO completar'!C28</f>
        <v>0</v>
      </c>
      <c r="C44" s="254"/>
      <c r="D44" s="254"/>
      <c r="E44" s="254"/>
      <c r="F44" s="254"/>
    </row>
    <row r="45" spans="1:6" ht="16.5" customHeight="1" x14ac:dyDescent="0.2">
      <c r="A45" s="42" t="s">
        <v>202</v>
      </c>
      <c r="B45" s="254">
        <f>'FORMULARIO completar'!C29</f>
        <v>0</v>
      </c>
      <c r="C45" s="254"/>
      <c r="D45" s="44" t="s">
        <v>56</v>
      </c>
      <c r="F45" s="45">
        <f>'FORMULARIO completar'!C33</f>
        <v>0</v>
      </c>
    </row>
    <row r="46" spans="1:6" ht="16.5" customHeight="1" x14ac:dyDescent="0.2">
      <c r="A46" s="42" t="s">
        <v>37</v>
      </c>
      <c r="B46" s="254">
        <f>'FORMULARIO completar'!C30</f>
        <v>0</v>
      </c>
      <c r="C46" s="254"/>
      <c r="D46" s="257" t="s">
        <v>196</v>
      </c>
      <c r="E46" s="257"/>
      <c r="F46" s="46">
        <f>'FORMULARIO completar'!C34</f>
        <v>0</v>
      </c>
    </row>
    <row r="47" spans="1:6" ht="16.5" customHeight="1" x14ac:dyDescent="0.2">
      <c r="A47" s="42" t="s">
        <v>38</v>
      </c>
      <c r="B47" s="254">
        <f>'FORMULARIO completar'!C31</f>
        <v>0</v>
      </c>
      <c r="C47" s="254"/>
      <c r="D47" s="44" t="s">
        <v>55</v>
      </c>
      <c r="F47" s="45">
        <f>'FORMULARIO completar'!C35</f>
        <v>0</v>
      </c>
    </row>
    <row r="48" spans="1:6" ht="16.5" customHeight="1" x14ac:dyDescent="0.2">
      <c r="A48" s="42" t="s">
        <v>37</v>
      </c>
      <c r="B48" s="254">
        <f>'FORMULARIO completar'!$C$32</f>
        <v>0</v>
      </c>
      <c r="C48" s="254"/>
      <c r="D48" s="45"/>
      <c r="E48" s="45"/>
      <c r="F48" s="45"/>
    </row>
    <row r="49" spans="1:7" ht="16.5" customHeight="1" x14ac:dyDescent="0.2">
      <c r="A49" s="42" t="s">
        <v>53</v>
      </c>
      <c r="B49" s="254">
        <f>'FORMULARIO completar'!$C$36</f>
        <v>0</v>
      </c>
      <c r="C49" s="254"/>
      <c r="D49" s="254"/>
      <c r="E49" s="254"/>
      <c r="F49" s="254"/>
    </row>
    <row r="50" spans="1:7" ht="16.5" customHeight="1" x14ac:dyDescent="0.2">
      <c r="A50" s="42" t="s">
        <v>182</v>
      </c>
      <c r="B50" s="254">
        <f>'FORMULARIO completar'!$C$37</f>
        <v>0</v>
      </c>
      <c r="C50" s="254"/>
      <c r="D50" s="254"/>
      <c r="E50" s="254"/>
      <c r="F50" s="254"/>
    </row>
    <row r="51" spans="1:7" ht="16.5" customHeight="1" x14ac:dyDescent="0.2">
      <c r="A51" s="42" t="s">
        <v>57</v>
      </c>
      <c r="B51" s="255">
        <f>'FORMULARIO completar'!C38</f>
        <v>0</v>
      </c>
      <c r="C51" s="255"/>
      <c r="D51" s="255"/>
      <c r="E51" s="255"/>
      <c r="F51" s="255"/>
    </row>
    <row r="52" spans="1:7" ht="16.5" customHeight="1" x14ac:dyDescent="0.2">
      <c r="A52" s="42" t="s">
        <v>58</v>
      </c>
      <c r="B52" s="254">
        <f>'FORMULARIO completar'!C39</f>
        <v>0</v>
      </c>
      <c r="C52" s="254"/>
      <c r="D52" s="254"/>
      <c r="E52" s="254"/>
      <c r="F52" s="254"/>
    </row>
    <row r="53" spans="1:7" ht="16.5" customHeight="1" x14ac:dyDescent="0.2">
      <c r="A53" s="42" t="s">
        <v>183</v>
      </c>
      <c r="B53" s="254">
        <f>'FORMULARIO completar'!C40</f>
        <v>0</v>
      </c>
      <c r="C53" s="254"/>
      <c r="D53" s="254"/>
      <c r="E53" s="254"/>
      <c r="F53" s="254"/>
    </row>
    <row r="54" spans="1:7" ht="16.5" customHeight="1" x14ac:dyDescent="0.2">
      <c r="A54" s="42"/>
      <c r="B54" s="46"/>
      <c r="C54" s="46"/>
      <c r="D54" s="46"/>
      <c r="E54" s="46"/>
      <c r="F54" s="46"/>
    </row>
    <row r="55" spans="1:7" ht="16.5" customHeight="1" x14ac:dyDescent="0.2">
      <c r="A55" s="42"/>
      <c r="B55" s="46"/>
      <c r="C55" s="46"/>
      <c r="D55" s="46"/>
      <c r="E55" s="46"/>
      <c r="F55" s="46"/>
    </row>
    <row r="56" spans="1:7" ht="16.5" customHeight="1" x14ac:dyDescent="0.2">
      <c r="A56" s="42"/>
      <c r="B56" s="46"/>
      <c r="C56" s="46"/>
      <c r="D56" s="46"/>
      <c r="E56" s="47" t="s">
        <v>268</v>
      </c>
      <c r="F56" s="46">
        <f>'FORMULARIO completar'!$C$18</f>
        <v>0</v>
      </c>
    </row>
    <row r="57" spans="1:7" ht="16.5" customHeight="1" x14ac:dyDescent="0.2">
      <c r="A57" s="256" t="s">
        <v>59</v>
      </c>
      <c r="B57" s="256"/>
      <c r="C57" s="256"/>
      <c r="D57" s="256"/>
      <c r="E57" s="256"/>
      <c r="F57" s="256"/>
    </row>
    <row r="58" spans="1:7" ht="16.5" customHeight="1" x14ac:dyDescent="0.2">
      <c r="A58" s="252" t="s">
        <v>185</v>
      </c>
      <c r="B58" s="252"/>
      <c r="C58" s="252"/>
      <c r="D58" s="252"/>
      <c r="E58" s="252"/>
      <c r="F58" s="252"/>
      <c r="G58" s="48"/>
    </row>
    <row r="59" spans="1:7" ht="6" customHeight="1" x14ac:dyDescent="0.2">
      <c r="C59" s="49"/>
      <c r="D59" s="50"/>
      <c r="E59" s="50"/>
      <c r="F59" s="50"/>
    </row>
    <row r="60" spans="1:7" x14ac:dyDescent="0.2">
      <c r="A60" s="51" t="s">
        <v>60</v>
      </c>
      <c r="B60" s="51">
        <f>'FORMULARIO completar'!C44</f>
        <v>0</v>
      </c>
      <c r="D60" s="253" t="s">
        <v>121</v>
      </c>
      <c r="E60" s="253"/>
      <c r="F60" s="51">
        <f>'FORMULARIO completar'!C45</f>
        <v>0</v>
      </c>
    </row>
    <row r="61" spans="1:7" ht="4.5" customHeight="1" x14ac:dyDescent="0.2">
      <c r="C61" s="49"/>
      <c r="D61" s="50"/>
      <c r="E61" s="50"/>
      <c r="F61" s="50"/>
    </row>
    <row r="62" spans="1:7" ht="0.75" customHeight="1" x14ac:dyDescent="0.2">
      <c r="A62" s="41"/>
      <c r="B62" s="41"/>
      <c r="C62" s="41"/>
      <c r="D62" s="41"/>
      <c r="E62" s="41"/>
    </row>
    <row r="63" spans="1:7" ht="16.5" customHeight="1" x14ac:dyDescent="0.2">
      <c r="A63" s="238" t="s">
        <v>186</v>
      </c>
      <c r="B63" s="238"/>
      <c r="C63" s="238"/>
      <c r="D63" s="238"/>
      <c r="E63" s="238"/>
      <c r="F63" s="238"/>
      <c r="G63" s="48"/>
    </row>
    <row r="64" spans="1:7" ht="16.5" customHeight="1" x14ac:dyDescent="0.2">
      <c r="A64" s="232" t="s">
        <v>21</v>
      </c>
      <c r="B64" s="232"/>
      <c r="C64" s="51">
        <f>'FORMULARIO completar'!C49</f>
        <v>0</v>
      </c>
      <c r="D64" s="232" t="s">
        <v>22</v>
      </c>
      <c r="E64" s="232"/>
      <c r="F64" s="51">
        <f>'FORMULARIO completar'!C54</f>
        <v>0</v>
      </c>
      <c r="G64" s="48"/>
    </row>
    <row r="65" spans="1:7" ht="16.5" customHeight="1" x14ac:dyDescent="0.2">
      <c r="A65" s="232" t="s">
        <v>23</v>
      </c>
      <c r="B65" s="232"/>
      <c r="C65" s="51">
        <f>'FORMULARIO completar'!C50</f>
        <v>0</v>
      </c>
      <c r="D65" s="232" t="s">
        <v>61</v>
      </c>
      <c r="E65" s="232"/>
      <c r="F65" s="51">
        <f>'FORMULARIO completar'!C55</f>
        <v>0</v>
      </c>
      <c r="G65" s="48"/>
    </row>
    <row r="66" spans="1:7" ht="16.5" customHeight="1" x14ac:dyDescent="0.2">
      <c r="A66" s="232" t="s">
        <v>24</v>
      </c>
      <c r="B66" s="232"/>
      <c r="C66" s="51">
        <f>'FORMULARIO completar'!C51</f>
        <v>0</v>
      </c>
      <c r="D66" s="232" t="s">
        <v>62</v>
      </c>
      <c r="E66" s="232"/>
      <c r="F66" s="51">
        <f>'FORMULARIO completar'!C56</f>
        <v>0</v>
      </c>
      <c r="G66" s="48"/>
    </row>
    <row r="67" spans="1:7" ht="16.5" customHeight="1" x14ac:dyDescent="0.2">
      <c r="A67" s="232" t="s">
        <v>25</v>
      </c>
      <c r="B67" s="232"/>
      <c r="C67" s="51">
        <f>'FORMULARIO completar'!C52</f>
        <v>0</v>
      </c>
      <c r="D67" s="232" t="s">
        <v>63</v>
      </c>
      <c r="E67" s="232"/>
      <c r="F67" s="51">
        <f>'FORMULARIO completar'!C57</f>
        <v>0</v>
      </c>
      <c r="G67" s="48"/>
    </row>
    <row r="68" spans="1:7" ht="16.5" customHeight="1" x14ac:dyDescent="0.2">
      <c r="A68" s="232" t="s">
        <v>26</v>
      </c>
      <c r="B68" s="232"/>
      <c r="C68" s="51">
        <f>'FORMULARIO completar'!C53</f>
        <v>0</v>
      </c>
      <c r="D68" s="232" t="s">
        <v>64</v>
      </c>
      <c r="E68" s="232"/>
      <c r="F68" s="51">
        <f>'FORMULARIO completar'!C58</f>
        <v>0</v>
      </c>
      <c r="G68" s="48"/>
    </row>
    <row r="69" spans="1:7" ht="6" customHeight="1" x14ac:dyDescent="0.2">
      <c r="A69" s="41"/>
      <c r="B69" s="41"/>
      <c r="C69" s="41"/>
      <c r="D69" s="41"/>
      <c r="E69" s="41"/>
    </row>
    <row r="70" spans="1:7" ht="16.5" customHeight="1" x14ac:dyDescent="0.2">
      <c r="A70" s="238" t="s">
        <v>187</v>
      </c>
      <c r="B70" s="238"/>
      <c r="C70" s="238"/>
      <c r="D70" s="238"/>
      <c r="E70" s="238"/>
      <c r="F70" s="238"/>
    </row>
    <row r="71" spans="1:7" x14ac:dyDescent="0.2">
      <c r="A71" s="52" t="s">
        <v>65</v>
      </c>
      <c r="B71" s="265">
        <f>'FORMULARIO completar'!C61</f>
        <v>0</v>
      </c>
      <c r="C71" s="266"/>
      <c r="D71" s="48"/>
      <c r="E71" s="48"/>
      <c r="F71" s="48"/>
    </row>
    <row r="72" spans="1:7" x14ac:dyDescent="0.2">
      <c r="A72" s="53" t="s">
        <v>27</v>
      </c>
      <c r="B72" s="263">
        <f>'FORMULARIO completar'!C62</f>
        <v>0</v>
      </c>
      <c r="C72" s="263"/>
      <c r="D72" s="48"/>
      <c r="E72" s="48"/>
      <c r="F72" s="48"/>
    </row>
    <row r="73" spans="1:7" x14ac:dyDescent="0.2">
      <c r="A73" s="53" t="s">
        <v>28</v>
      </c>
      <c r="B73" s="229">
        <f>'FORMULARIO completar'!C63</f>
        <v>0</v>
      </c>
      <c r="C73" s="229"/>
      <c r="D73" s="48"/>
      <c r="E73" s="48"/>
      <c r="F73" s="48"/>
    </row>
    <row r="74" spans="1:7" ht="15.75" customHeight="1" x14ac:dyDescent="0.2">
      <c r="A74" s="53" t="s">
        <v>66</v>
      </c>
      <c r="B74" s="232">
        <f>'FORMULARIO completar'!C64</f>
        <v>0</v>
      </c>
      <c r="C74" s="232"/>
      <c r="D74" s="232"/>
      <c r="E74" s="232"/>
      <c r="F74" s="48"/>
    </row>
    <row r="75" spans="1:7" ht="6" customHeight="1" x14ac:dyDescent="0.2">
      <c r="A75" s="41"/>
      <c r="B75" s="41"/>
      <c r="C75" s="41"/>
      <c r="D75" s="41"/>
      <c r="E75" s="41"/>
    </row>
    <row r="76" spans="1:7" ht="6" hidden="1" customHeight="1" x14ac:dyDescent="0.2">
      <c r="A76" s="41"/>
      <c r="B76" s="41"/>
      <c r="C76" s="41"/>
      <c r="D76" s="41"/>
      <c r="E76" s="41"/>
    </row>
    <row r="77" spans="1:7" ht="15.75" customHeight="1" x14ac:dyDescent="0.2">
      <c r="A77" s="238" t="s">
        <v>188</v>
      </c>
      <c r="B77" s="238"/>
      <c r="C77" s="238"/>
      <c r="D77" s="238"/>
      <c r="E77" s="238"/>
      <c r="F77" s="238"/>
      <c r="G77" s="48"/>
    </row>
    <row r="78" spans="1:7" ht="15.75" customHeight="1" x14ac:dyDescent="0.2">
      <c r="A78" s="53" t="s">
        <v>29</v>
      </c>
      <c r="B78" s="51">
        <f>'FORMULARIO completar'!C67</f>
        <v>0</v>
      </c>
      <c r="E78" s="53" t="s">
        <v>30</v>
      </c>
      <c r="F78" s="54">
        <f>'FORMULARIO completar'!C68</f>
        <v>0</v>
      </c>
      <c r="G78" s="48"/>
    </row>
    <row r="79" spans="1:7" ht="3.75" customHeight="1" x14ac:dyDescent="0.2">
      <c r="A79" s="41"/>
      <c r="B79" s="41"/>
      <c r="C79" s="41"/>
      <c r="D79" s="41"/>
      <c r="E79" s="41"/>
    </row>
    <row r="80" spans="1:7" ht="15.75" customHeight="1" x14ac:dyDescent="0.2">
      <c r="A80" s="238" t="s">
        <v>189</v>
      </c>
      <c r="B80" s="238"/>
      <c r="C80" s="238"/>
      <c r="D80" s="238"/>
      <c r="E80" s="238"/>
      <c r="F80" s="238"/>
    </row>
    <row r="81" spans="1:7" x14ac:dyDescent="0.2">
      <c r="A81" s="53" t="s">
        <v>29</v>
      </c>
      <c r="B81" s="51">
        <f>'FORMULARIO completar'!C71</f>
        <v>0</v>
      </c>
      <c r="D81" s="55" t="s">
        <v>67</v>
      </c>
      <c r="E81" s="56">
        <f>'FORMULARIO completar'!C72</f>
        <v>0</v>
      </c>
      <c r="F81" s="45"/>
    </row>
    <row r="82" spans="1:7" ht="15.75" x14ac:dyDescent="0.2">
      <c r="A82" s="264" t="s">
        <v>70</v>
      </c>
      <c r="B82" s="264"/>
      <c r="D82" s="232" t="s">
        <v>270</v>
      </c>
      <c r="E82" s="232"/>
      <c r="F82" s="51">
        <f>'FORMULARIO completar'!C73</f>
        <v>0</v>
      </c>
    </row>
    <row r="83" spans="1:7" x14ac:dyDescent="0.2">
      <c r="A83" s="57" t="s">
        <v>71</v>
      </c>
      <c r="B83" s="54">
        <f>'FORMULARIO completar'!C78</f>
        <v>0</v>
      </c>
      <c r="D83" s="232" t="s">
        <v>68</v>
      </c>
      <c r="E83" s="232"/>
      <c r="F83" s="54">
        <f>'FORMULARIO completar'!C74</f>
        <v>0</v>
      </c>
    </row>
    <row r="84" spans="1:7" x14ac:dyDescent="0.2">
      <c r="A84" s="53" t="s">
        <v>72</v>
      </c>
      <c r="B84" s="54">
        <f>'FORMULARIO completar'!C79</f>
        <v>0</v>
      </c>
      <c r="D84" s="240" t="s">
        <v>69</v>
      </c>
      <c r="E84" s="237"/>
      <c r="F84" s="54">
        <f>'FORMULARIO completar'!C75</f>
        <v>0</v>
      </c>
    </row>
    <row r="85" spans="1:7" ht="3.75" customHeight="1" x14ac:dyDescent="0.2">
      <c r="A85" s="41"/>
      <c r="B85" s="41"/>
      <c r="C85" s="41"/>
      <c r="D85" s="41"/>
      <c r="E85" s="41"/>
    </row>
    <row r="86" spans="1:7" ht="15.75" customHeight="1" x14ac:dyDescent="0.2">
      <c r="A86" s="238" t="s">
        <v>190</v>
      </c>
      <c r="B86" s="238"/>
      <c r="C86" s="238"/>
      <c r="D86" s="238"/>
      <c r="E86" s="238"/>
      <c r="F86" s="238"/>
    </row>
    <row r="87" spans="1:7" ht="19.5" customHeight="1" x14ac:dyDescent="0.2">
      <c r="A87" s="53" t="s">
        <v>74</v>
      </c>
      <c r="B87" s="263">
        <f>'FORMULARIO completar'!C82</f>
        <v>0</v>
      </c>
      <c r="C87" s="263"/>
      <c r="E87" s="53" t="s">
        <v>73</v>
      </c>
      <c r="F87" s="51">
        <f>'FORMULARIO completar'!C83</f>
        <v>0</v>
      </c>
    </row>
    <row r="88" spans="1:7" ht="15.75" customHeight="1" x14ac:dyDescent="0.2">
      <c r="A88" s="254" t="s">
        <v>271</v>
      </c>
      <c r="B88" s="254"/>
      <c r="C88" s="56">
        <f>'FORMULARIO completar'!C84</f>
        <v>0</v>
      </c>
    </row>
    <row r="89" spans="1:7" ht="15.75" customHeight="1" x14ac:dyDescent="0.2">
      <c r="A89" s="232" t="s">
        <v>75</v>
      </c>
      <c r="B89" s="232"/>
      <c r="C89" s="56">
        <f>'FORMULARIO completar'!C85</f>
        <v>0</v>
      </c>
    </row>
    <row r="90" spans="1:7" ht="15.75" customHeight="1" x14ac:dyDescent="0.2">
      <c r="A90" s="240" t="s">
        <v>76</v>
      </c>
      <c r="B90" s="237"/>
      <c r="C90" s="56">
        <f>'FORMULARIO completar'!C86</f>
        <v>0</v>
      </c>
    </row>
    <row r="91" spans="1:7" ht="15.75" customHeight="1" x14ac:dyDescent="0.2">
      <c r="A91" s="240" t="s">
        <v>77</v>
      </c>
      <c r="B91" s="237"/>
      <c r="C91" s="56">
        <f>'FORMULARIO completar'!C87</f>
        <v>0</v>
      </c>
    </row>
    <row r="92" spans="1:7" ht="3.75" customHeight="1" x14ac:dyDescent="0.2">
      <c r="A92" s="41"/>
      <c r="B92" s="41"/>
      <c r="C92" s="41"/>
      <c r="D92" s="41"/>
      <c r="E92" s="41"/>
    </row>
    <row r="93" spans="1:7" ht="15.75" customHeight="1" x14ac:dyDescent="0.2">
      <c r="A93" s="238" t="s">
        <v>209</v>
      </c>
      <c r="B93" s="238"/>
      <c r="C93" s="238"/>
      <c r="D93" s="238"/>
      <c r="E93" s="238"/>
      <c r="F93" s="238"/>
    </row>
    <row r="94" spans="1:7" ht="16.5" customHeight="1" x14ac:dyDescent="0.2">
      <c r="A94" s="240" t="s">
        <v>208</v>
      </c>
      <c r="B94" s="250"/>
      <c r="C94" s="250"/>
      <c r="D94" s="250"/>
      <c r="E94" s="237"/>
      <c r="F94" s="51">
        <f>'FORMULARIO completar'!C90</f>
        <v>0</v>
      </c>
      <c r="G94" s="48"/>
    </row>
    <row r="95" spans="1:7" ht="16.5" customHeight="1" x14ac:dyDescent="0.2">
      <c r="A95" s="240" t="s">
        <v>283</v>
      </c>
      <c r="B95" s="250"/>
      <c r="C95" s="250"/>
      <c r="D95" s="250"/>
      <c r="E95" s="237"/>
      <c r="F95" s="51">
        <f>'FORMULARIO completar'!$C$91</f>
        <v>0</v>
      </c>
      <c r="G95" s="48"/>
    </row>
    <row r="96" spans="1:7" ht="16.5" customHeight="1" x14ac:dyDescent="0.2">
      <c r="A96" s="240" t="s">
        <v>207</v>
      </c>
      <c r="B96" s="250"/>
      <c r="C96" s="250"/>
      <c r="D96" s="250" t="str">
        <f>'FORMULARIO completar'!B105</f>
        <v>Anaplasmosis</v>
      </c>
      <c r="E96" s="237"/>
      <c r="F96" s="51">
        <f>'FORMULARIO completar'!C92</f>
        <v>0</v>
      </c>
      <c r="G96" s="48"/>
    </row>
    <row r="97" spans="1:7" ht="16.5" customHeight="1" x14ac:dyDescent="0.2">
      <c r="A97" s="240" t="s">
        <v>205</v>
      </c>
      <c r="B97" s="250"/>
      <c r="C97" s="250"/>
      <c r="D97" s="250" t="str">
        <f>'FORMULARIO completar'!B106</f>
        <v>Babesiosis</v>
      </c>
      <c r="E97" s="237"/>
      <c r="F97" s="51">
        <f>'FORMULARIO completar'!C93</f>
        <v>0</v>
      </c>
      <c r="G97" s="48"/>
    </row>
    <row r="98" spans="1:7" ht="16.5" customHeight="1" x14ac:dyDescent="0.2">
      <c r="A98" s="240" t="s">
        <v>206</v>
      </c>
      <c r="B98" s="250"/>
      <c r="C98" s="250"/>
      <c r="D98" s="250" t="str">
        <f>'FORMULARIO completar'!B107</f>
        <v>.</v>
      </c>
      <c r="E98" s="237"/>
      <c r="F98" s="51">
        <f>'FORMULARIO completar'!C94</f>
        <v>0</v>
      </c>
      <c r="G98" s="48"/>
    </row>
    <row r="99" spans="1:7" ht="3.75" customHeight="1" x14ac:dyDescent="0.2">
      <c r="A99" s="41"/>
      <c r="B99" s="41"/>
      <c r="C99" s="41"/>
      <c r="D99" s="41"/>
      <c r="E99" s="41"/>
    </row>
    <row r="100" spans="1:7" ht="15.75" customHeight="1" x14ac:dyDescent="0.2">
      <c r="A100" s="233" t="s">
        <v>84</v>
      </c>
      <c r="B100" s="234"/>
      <c r="C100" s="234"/>
      <c r="D100" s="234"/>
      <c r="E100" s="234"/>
      <c r="F100" s="235"/>
    </row>
    <row r="101" spans="1:7" ht="13.5" customHeight="1" x14ac:dyDescent="0.2">
      <c r="A101" s="246" t="s">
        <v>78</v>
      </c>
      <c r="B101" s="248"/>
      <c r="C101" s="181">
        <f>'FORMULARIO completar'!C97</f>
        <v>0</v>
      </c>
      <c r="D101" s="295" t="s">
        <v>476</v>
      </c>
      <c r="E101" s="296"/>
      <c r="F101" s="297"/>
      <c r="G101" s="48"/>
    </row>
    <row r="102" spans="1:7" ht="13.5" customHeight="1" x14ac:dyDescent="0.2">
      <c r="A102" s="246" t="s">
        <v>79</v>
      </c>
      <c r="B102" s="248"/>
      <c r="C102" s="181">
        <f>'FORMULARIO completar'!C98</f>
        <v>0</v>
      </c>
      <c r="D102" s="244">
        <f>'FORMULARIO completar'!B109</f>
        <v>0</v>
      </c>
      <c r="E102" s="251"/>
      <c r="F102" s="245"/>
      <c r="G102" s="48"/>
    </row>
    <row r="103" spans="1:7" ht="13.5" customHeight="1" x14ac:dyDescent="0.2">
      <c r="A103" s="246" t="s">
        <v>80</v>
      </c>
      <c r="B103" s="248"/>
      <c r="C103" s="181">
        <f>'FORMULARIO completar'!C99</f>
        <v>0</v>
      </c>
      <c r="D103" s="244">
        <f>'FORMULARIO completar'!B110</f>
        <v>0</v>
      </c>
      <c r="E103" s="251"/>
      <c r="F103" s="245"/>
      <c r="G103" s="48"/>
    </row>
    <row r="104" spans="1:7" ht="13.5" customHeight="1" x14ac:dyDescent="0.2">
      <c r="A104" s="246" t="s">
        <v>81</v>
      </c>
      <c r="B104" s="248"/>
      <c r="C104" s="181">
        <f>'FORMULARIO completar'!C100</f>
        <v>0</v>
      </c>
      <c r="D104" s="244">
        <f>'FORMULARIO completar'!B111</f>
        <v>0</v>
      </c>
      <c r="E104" s="251"/>
      <c r="F104" s="245"/>
      <c r="G104" s="48"/>
    </row>
    <row r="105" spans="1:7" ht="13.5" customHeight="1" x14ac:dyDescent="0.2">
      <c r="A105" s="246" t="s">
        <v>83</v>
      </c>
      <c r="B105" s="248"/>
      <c r="C105" s="181">
        <f>'FORMULARIO completar'!C101</f>
        <v>0</v>
      </c>
      <c r="D105" s="244">
        <f>'FORMULARIO completar'!B112</f>
        <v>0</v>
      </c>
      <c r="E105" s="251"/>
      <c r="F105" s="245"/>
      <c r="G105" s="48"/>
    </row>
    <row r="106" spans="1:7" ht="13.5" customHeight="1" x14ac:dyDescent="0.2">
      <c r="A106" s="246" t="s">
        <v>82</v>
      </c>
      <c r="B106" s="248"/>
      <c r="C106" s="181">
        <f>'FORMULARIO completar'!C102</f>
        <v>0</v>
      </c>
      <c r="D106" s="298">
        <f>'FORMULARIO completar'!B113</f>
        <v>0</v>
      </c>
      <c r="E106" s="299"/>
      <c r="F106" s="300"/>
      <c r="G106" s="48"/>
    </row>
    <row r="107" spans="1:7" ht="13.5" customHeight="1" x14ac:dyDescent="0.2">
      <c r="A107" s="246" t="s">
        <v>122</v>
      </c>
      <c r="B107" s="248"/>
      <c r="C107" s="182">
        <f>'FORMULARIO completar'!C103</f>
        <v>0</v>
      </c>
      <c r="D107" s="301"/>
      <c r="E107" s="302"/>
      <c r="F107" s="303"/>
      <c r="G107" s="48"/>
    </row>
    <row r="108" spans="1:7" ht="13.5" customHeight="1" x14ac:dyDescent="0.2">
      <c r="A108" s="246" t="s">
        <v>115</v>
      </c>
      <c r="B108" s="248"/>
      <c r="C108" s="182">
        <f>'FORMULARIO completar'!C104</f>
        <v>0</v>
      </c>
      <c r="D108" s="304"/>
      <c r="E108" s="180"/>
      <c r="F108" s="305"/>
      <c r="G108" s="48"/>
    </row>
    <row r="109" spans="1:7" ht="13.5" customHeight="1" x14ac:dyDescent="0.2">
      <c r="A109" s="246" t="s">
        <v>178</v>
      </c>
      <c r="B109" s="248"/>
      <c r="C109" s="182">
        <f>'FORMULARIO completar'!C105</f>
        <v>0</v>
      </c>
      <c r="D109" s="304"/>
      <c r="E109" s="180"/>
      <c r="F109" s="305"/>
      <c r="G109" s="48"/>
    </row>
    <row r="110" spans="1:7" ht="13.5" customHeight="1" x14ac:dyDescent="0.2">
      <c r="A110" s="293" t="s">
        <v>179</v>
      </c>
      <c r="B110" s="294"/>
      <c r="C110" s="182">
        <f>'FORMULARIO completar'!C106</f>
        <v>0</v>
      </c>
      <c r="D110" s="306"/>
      <c r="E110" s="307"/>
      <c r="F110" s="308"/>
      <c r="G110" s="48"/>
    </row>
    <row r="111" spans="1:7" ht="16.5" customHeight="1" x14ac:dyDescent="0.2">
      <c r="A111" s="58"/>
      <c r="B111" s="58"/>
      <c r="C111" s="49"/>
      <c r="D111" s="58"/>
      <c r="E111" s="58"/>
      <c r="F111" s="58"/>
      <c r="G111" s="48"/>
    </row>
    <row r="112" spans="1:7" ht="16.5" customHeight="1" x14ac:dyDescent="0.2">
      <c r="A112" s="58"/>
      <c r="B112" s="58"/>
      <c r="C112" s="49"/>
      <c r="D112" s="58"/>
      <c r="E112" s="58"/>
      <c r="F112" s="58"/>
      <c r="G112" s="48"/>
    </row>
    <row r="113" spans="1:7" ht="16.5" customHeight="1" x14ac:dyDescent="0.2">
      <c r="A113" s="58"/>
      <c r="B113" s="58"/>
      <c r="C113" s="49"/>
      <c r="D113" s="58"/>
      <c r="E113" s="58"/>
      <c r="F113" s="58"/>
      <c r="G113" s="48"/>
    </row>
    <row r="114" spans="1:7" s="64" customFormat="1" ht="12.75" x14ac:dyDescent="0.2">
      <c r="A114" s="59"/>
      <c r="B114" s="59"/>
      <c r="C114" s="60"/>
      <c r="D114" s="59"/>
      <c r="E114" s="61" t="s">
        <v>268</v>
      </c>
      <c r="F114" s="62">
        <f>'FORMULARIO completar'!$C$18</f>
        <v>0</v>
      </c>
      <c r="G114" s="63"/>
    </row>
    <row r="115" spans="1:7" ht="5.25" customHeight="1" x14ac:dyDescent="0.2">
      <c r="A115" s="58"/>
      <c r="B115" s="58"/>
      <c r="C115" s="49"/>
      <c r="D115" s="58"/>
      <c r="E115" s="47"/>
      <c r="F115" s="46"/>
      <c r="G115" s="48"/>
    </row>
    <row r="116" spans="1:7" ht="15.75" customHeight="1" x14ac:dyDescent="0.2">
      <c r="A116" s="238" t="s">
        <v>88</v>
      </c>
      <c r="B116" s="238"/>
      <c r="C116" s="238"/>
      <c r="D116" s="238"/>
      <c r="E116" s="238"/>
      <c r="F116" s="238"/>
    </row>
    <row r="117" spans="1:7" ht="16.5" customHeight="1" x14ac:dyDescent="0.2">
      <c r="A117" s="232" t="s">
        <v>85</v>
      </c>
      <c r="B117" s="232"/>
      <c r="C117" s="51">
        <f>'FORMULARIO completar'!C116</f>
        <v>0</v>
      </c>
      <c r="D117" s="225" t="s">
        <v>89</v>
      </c>
      <c r="E117" s="226"/>
      <c r="F117" s="229">
        <f>'FORMULARIO completar'!C119</f>
        <v>0</v>
      </c>
      <c r="G117" s="48"/>
    </row>
    <row r="118" spans="1:7" ht="21.75" customHeight="1" x14ac:dyDescent="0.2">
      <c r="A118" s="232" t="s">
        <v>86</v>
      </c>
      <c r="B118" s="232"/>
      <c r="C118" s="51">
        <f>'FORMULARIO completar'!C117</f>
        <v>0</v>
      </c>
      <c r="D118" s="227"/>
      <c r="E118" s="228"/>
      <c r="F118" s="230"/>
      <c r="G118" s="48"/>
    </row>
    <row r="119" spans="1:7" ht="29.25" customHeight="1" x14ac:dyDescent="0.2">
      <c r="A119" s="240" t="s">
        <v>87</v>
      </c>
      <c r="B119" s="237"/>
      <c r="C119" s="51">
        <f>'FORMULARIO completar'!C118</f>
        <v>0</v>
      </c>
      <c r="D119" s="225" t="s">
        <v>272</v>
      </c>
      <c r="E119" s="226"/>
      <c r="F119" s="229">
        <f>'FORMULARIO completar'!C120</f>
        <v>0</v>
      </c>
      <c r="G119" s="48"/>
    </row>
    <row r="120" spans="1:7" x14ac:dyDescent="0.2">
      <c r="D120" s="227"/>
      <c r="E120" s="228"/>
      <c r="F120" s="230"/>
      <c r="G120" s="48"/>
    </row>
    <row r="121" spans="1:7" ht="3.75" customHeight="1" x14ac:dyDescent="0.2">
      <c r="A121" s="41"/>
      <c r="B121" s="41"/>
      <c r="C121" s="41"/>
      <c r="D121" s="41"/>
      <c r="E121" s="41"/>
    </row>
    <row r="122" spans="1:7" s="66" customFormat="1" ht="16.5" customHeight="1" x14ac:dyDescent="0.2">
      <c r="A122" s="233" t="s">
        <v>116</v>
      </c>
      <c r="B122" s="234"/>
      <c r="C122" s="234"/>
      <c r="D122" s="234"/>
      <c r="E122" s="234"/>
      <c r="F122" s="235"/>
      <c r="G122" s="65"/>
    </row>
    <row r="123" spans="1:7" s="66" customFormat="1" ht="16.5" customHeight="1" x14ac:dyDescent="0.2">
      <c r="A123" s="232" t="s">
        <v>117</v>
      </c>
      <c r="B123" s="232"/>
      <c r="C123" s="51" t="str">
        <f>'FORMULARIO completar'!C123</f>
        <v xml:space="preserve"> </v>
      </c>
      <c r="F123" s="65"/>
    </row>
    <row r="124" spans="1:7" s="66" customFormat="1" ht="16.5" customHeight="1" x14ac:dyDescent="0.2">
      <c r="A124" s="232" t="s">
        <v>118</v>
      </c>
      <c r="B124" s="232"/>
      <c r="C124" s="51">
        <f>'FORMULARIO completar'!C124</f>
        <v>0</v>
      </c>
      <c r="F124" s="65"/>
    </row>
    <row r="125" spans="1:7" ht="3.75" customHeight="1" x14ac:dyDescent="0.2">
      <c r="A125" s="41"/>
      <c r="B125" s="41"/>
      <c r="C125" s="41"/>
      <c r="D125" s="41"/>
      <c r="E125" s="41"/>
    </row>
    <row r="126" spans="1:7" ht="3.75" customHeight="1" x14ac:dyDescent="0.2">
      <c r="A126" s="41"/>
      <c r="B126" s="41"/>
      <c r="C126" s="41"/>
      <c r="D126" s="41"/>
      <c r="E126" s="41"/>
    </row>
    <row r="127" spans="1:7" ht="15.75" customHeight="1" x14ac:dyDescent="0.2">
      <c r="A127" s="238" t="s">
        <v>191</v>
      </c>
      <c r="B127" s="238"/>
      <c r="C127" s="238"/>
      <c r="D127" s="238"/>
      <c r="E127" s="238"/>
      <c r="F127" s="238"/>
    </row>
    <row r="128" spans="1:7" ht="16.5" customHeight="1" x14ac:dyDescent="0.2">
      <c r="A128" s="241" t="s">
        <v>90</v>
      </c>
      <c r="B128" s="242"/>
      <c r="C128" s="243"/>
      <c r="D128" s="241" t="s">
        <v>93</v>
      </c>
      <c r="E128" s="242"/>
      <c r="F128" s="243"/>
      <c r="G128" s="48"/>
    </row>
    <row r="129" spans="1:7" ht="16.5" customHeight="1" x14ac:dyDescent="0.2">
      <c r="A129" s="232" t="s">
        <v>91</v>
      </c>
      <c r="B129" s="232"/>
      <c r="C129" s="51">
        <f>'FORMULARIO completar'!C128</f>
        <v>0</v>
      </c>
      <c r="D129" s="232" t="s">
        <v>94</v>
      </c>
      <c r="E129" s="232"/>
      <c r="F129" s="51">
        <f>'FORMULARIO completar'!C134</f>
        <v>0</v>
      </c>
      <c r="G129" s="48"/>
    </row>
    <row r="130" spans="1:7" ht="16.5" customHeight="1" x14ac:dyDescent="0.2">
      <c r="A130" s="240" t="s">
        <v>112</v>
      </c>
      <c r="B130" s="237"/>
      <c r="C130" s="51">
        <f>'FORMULARIO completar'!C129</f>
        <v>0</v>
      </c>
      <c r="D130" s="240" t="s">
        <v>92</v>
      </c>
      <c r="E130" s="237"/>
      <c r="F130" s="51">
        <f>'FORMULARIO completar'!C135</f>
        <v>0</v>
      </c>
      <c r="G130" s="48"/>
    </row>
    <row r="131" spans="1:7" x14ac:dyDescent="0.2">
      <c r="A131" s="240" t="s">
        <v>113</v>
      </c>
      <c r="B131" s="237"/>
      <c r="C131" s="51">
        <f>'FORMULARIO completar'!C130</f>
        <v>0</v>
      </c>
      <c r="D131" s="240" t="s">
        <v>113</v>
      </c>
      <c r="E131" s="237"/>
      <c r="F131" s="51">
        <f>'FORMULARIO completar'!C136</f>
        <v>0</v>
      </c>
      <c r="G131" s="48"/>
    </row>
    <row r="132" spans="1:7" ht="24.75" customHeight="1" x14ac:dyDescent="0.2">
      <c r="A132" s="240" t="s">
        <v>114</v>
      </c>
      <c r="B132" s="237"/>
      <c r="C132" s="51">
        <f>'FORMULARIO completar'!C131</f>
        <v>0</v>
      </c>
      <c r="D132" s="236" t="s">
        <v>284</v>
      </c>
      <c r="E132" s="237"/>
      <c r="F132" s="51">
        <f>'FORMULARIO completar'!C137</f>
        <v>0</v>
      </c>
      <c r="G132" s="48"/>
    </row>
    <row r="133" spans="1:7" ht="6" customHeight="1" x14ac:dyDescent="0.2">
      <c r="A133" s="41"/>
      <c r="B133" s="41"/>
      <c r="C133" s="41"/>
      <c r="D133" s="41"/>
      <c r="E133" s="41"/>
    </row>
    <row r="134" spans="1:7" ht="16.5" customHeight="1" x14ac:dyDescent="0.2">
      <c r="A134" s="238" t="s">
        <v>192</v>
      </c>
      <c r="B134" s="239"/>
      <c r="C134" s="239"/>
      <c r="D134" s="239"/>
      <c r="E134" s="239"/>
      <c r="F134" s="239"/>
    </row>
    <row r="135" spans="1:7" ht="3.75" customHeight="1" x14ac:dyDescent="0.2">
      <c r="A135" s="41"/>
      <c r="B135" s="41"/>
      <c r="C135" s="41"/>
      <c r="D135" s="41"/>
      <c r="E135" s="41"/>
    </row>
    <row r="136" spans="1:7" ht="16.5" customHeight="1" x14ac:dyDescent="0.2">
      <c r="A136" s="238" t="s">
        <v>193</v>
      </c>
      <c r="B136" s="238"/>
      <c r="C136" s="238"/>
      <c r="D136" s="238"/>
      <c r="E136" s="238"/>
      <c r="F136" s="238"/>
    </row>
    <row r="137" spans="1:7" ht="16.5" customHeight="1" x14ac:dyDescent="0.2">
      <c r="A137" s="240" t="s">
        <v>95</v>
      </c>
      <c r="B137" s="250"/>
      <c r="C137" s="237"/>
      <c r="D137" s="51">
        <f>'FORMULARIO completar'!C141</f>
        <v>0</v>
      </c>
      <c r="G137" s="48"/>
    </row>
    <row r="138" spans="1:7" ht="16.5" customHeight="1" x14ac:dyDescent="0.2">
      <c r="A138" s="240" t="s">
        <v>96</v>
      </c>
      <c r="B138" s="250"/>
      <c r="C138" s="237"/>
      <c r="D138" s="51">
        <f>'FORMULARIO completar'!C142</f>
        <v>0</v>
      </c>
      <c r="G138" s="48"/>
    </row>
    <row r="139" spans="1:7" ht="16.5" customHeight="1" x14ac:dyDescent="0.2">
      <c r="A139" s="240" t="s">
        <v>97</v>
      </c>
      <c r="B139" s="250"/>
      <c r="C139" s="237"/>
      <c r="D139" s="51">
        <f>'FORMULARIO completar'!C143</f>
        <v>0</v>
      </c>
      <c r="G139" s="48"/>
    </row>
    <row r="140" spans="1:7" ht="16.5" customHeight="1" x14ac:dyDescent="0.2">
      <c r="A140" s="240" t="s">
        <v>98</v>
      </c>
      <c r="B140" s="250"/>
      <c r="C140" s="237"/>
      <c r="D140" s="51">
        <f>'FORMULARIO completar'!C144</f>
        <v>0</v>
      </c>
      <c r="G140" s="48"/>
    </row>
    <row r="141" spans="1:7" ht="16.5" customHeight="1" x14ac:dyDescent="0.2">
      <c r="A141" s="240" t="s">
        <v>99</v>
      </c>
      <c r="B141" s="250"/>
      <c r="C141" s="237"/>
      <c r="D141" s="51">
        <f>'FORMULARIO completar'!C145</f>
        <v>0</v>
      </c>
      <c r="G141" s="48"/>
    </row>
    <row r="142" spans="1:7" ht="16.5" customHeight="1" x14ac:dyDescent="0.2">
      <c r="A142" s="240" t="s">
        <v>100</v>
      </c>
      <c r="B142" s="250"/>
      <c r="C142" s="237"/>
      <c r="D142" s="51">
        <f>'FORMULARIO completar'!C146</f>
        <v>0</v>
      </c>
      <c r="G142" s="48"/>
    </row>
    <row r="143" spans="1:7" x14ac:dyDescent="0.2">
      <c r="A143" s="246" t="s">
        <v>123</v>
      </c>
      <c r="B143" s="247"/>
      <c r="C143" s="248"/>
      <c r="D143" s="51">
        <f>'FORMULARIO completar'!C147</f>
        <v>0</v>
      </c>
      <c r="G143" s="48"/>
    </row>
    <row r="144" spans="1:7" ht="3.75" customHeight="1" x14ac:dyDescent="0.2">
      <c r="A144" s="41"/>
      <c r="B144" s="41"/>
      <c r="C144" s="41"/>
      <c r="D144" s="41"/>
      <c r="E144" s="41"/>
    </row>
    <row r="145" spans="1:6" ht="16.5" customHeight="1" x14ac:dyDescent="0.2">
      <c r="A145" s="238" t="s">
        <v>101</v>
      </c>
      <c r="B145" s="238"/>
      <c r="C145" s="238"/>
      <c r="D145" s="238"/>
      <c r="E145" s="238"/>
      <c r="F145" s="238"/>
    </row>
    <row r="146" spans="1:6" ht="15.75" x14ac:dyDescent="0.2">
      <c r="C146" s="67" t="s">
        <v>210</v>
      </c>
      <c r="D146" s="67" t="s">
        <v>104</v>
      </c>
      <c r="E146" s="67" t="s">
        <v>105</v>
      </c>
      <c r="F146" s="67" t="s">
        <v>106</v>
      </c>
    </row>
    <row r="147" spans="1:6" x14ac:dyDescent="0.2">
      <c r="A147" s="68" t="s">
        <v>102</v>
      </c>
      <c r="B147" s="69"/>
      <c r="C147" s="51">
        <f>'FORMULARIO completar'!C150</f>
        <v>0</v>
      </c>
      <c r="D147" s="51">
        <f>'FORMULARIO completar'!D150</f>
        <v>0</v>
      </c>
      <c r="E147" s="51">
        <f>'FORMULARIO completar'!E150</f>
        <v>0</v>
      </c>
      <c r="F147" s="51">
        <f>'FORMULARIO completar'!F150</f>
        <v>0</v>
      </c>
    </row>
    <row r="148" spans="1:6" x14ac:dyDescent="0.2">
      <c r="A148" s="232" t="s">
        <v>103</v>
      </c>
      <c r="B148" s="232"/>
      <c r="C148" s="51"/>
      <c r="D148" s="51">
        <f>'FORMULARIO completar'!D151</f>
        <v>0</v>
      </c>
      <c r="E148" s="51">
        <f>'FORMULARIO completar'!E151</f>
        <v>0</v>
      </c>
      <c r="F148" s="51">
        <f>'FORMULARIO completar'!F151</f>
        <v>0</v>
      </c>
    </row>
    <row r="149" spans="1:6" x14ac:dyDescent="0.2">
      <c r="A149" s="232" t="s">
        <v>31</v>
      </c>
      <c r="B149" s="232"/>
      <c r="C149" s="51">
        <f>'FORMULARIO completar'!C152</f>
        <v>0</v>
      </c>
      <c r="D149" s="51">
        <f>'FORMULARIO completar'!D152</f>
        <v>0</v>
      </c>
      <c r="E149" s="51">
        <f>'FORMULARIO completar'!E152</f>
        <v>0</v>
      </c>
      <c r="F149" s="51">
        <f>'FORMULARIO completar'!F152</f>
        <v>0</v>
      </c>
    </row>
    <row r="150" spans="1:6" x14ac:dyDescent="0.2">
      <c r="A150" s="232" t="s">
        <v>32</v>
      </c>
      <c r="B150" s="232"/>
      <c r="C150" s="51">
        <f>'FORMULARIO completar'!C153</f>
        <v>0</v>
      </c>
      <c r="D150" s="51">
        <f>'FORMULARIO completar'!D153</f>
        <v>0</v>
      </c>
      <c r="E150" s="51">
        <f>'FORMULARIO completar'!E153</f>
        <v>0</v>
      </c>
      <c r="F150" s="51">
        <f>'FORMULARIO completar'!F153</f>
        <v>0</v>
      </c>
    </row>
    <row r="151" spans="1:6" x14ac:dyDescent="0.2">
      <c r="A151" s="232" t="s">
        <v>33</v>
      </c>
      <c r="B151" s="232"/>
      <c r="C151" s="51">
        <f>'FORMULARIO completar'!C154</f>
        <v>0</v>
      </c>
      <c r="D151" s="51">
        <f>'FORMULARIO completar'!D154</f>
        <v>0</v>
      </c>
      <c r="E151" s="51">
        <f>'FORMULARIO completar'!E154</f>
        <v>0</v>
      </c>
      <c r="F151" s="51">
        <f>'FORMULARIO completar'!F154</f>
        <v>0</v>
      </c>
    </row>
    <row r="152" spans="1:6" x14ac:dyDescent="0.2">
      <c r="A152" s="232" t="s">
        <v>34</v>
      </c>
      <c r="B152" s="232"/>
      <c r="C152" s="51">
        <f>'FORMULARIO completar'!C155</f>
        <v>0</v>
      </c>
      <c r="D152" s="51">
        <f>'FORMULARIO completar'!D155</f>
        <v>0</v>
      </c>
      <c r="E152" s="51">
        <f>'FORMULARIO completar'!E155</f>
        <v>0</v>
      </c>
      <c r="F152" s="51">
        <f>'FORMULARIO completar'!F155</f>
        <v>0</v>
      </c>
    </row>
    <row r="153" spans="1:6" ht="3.75" customHeight="1" x14ac:dyDescent="0.2">
      <c r="A153" s="41"/>
      <c r="B153" s="41"/>
      <c r="C153" s="41"/>
      <c r="D153" s="41"/>
      <c r="E153" s="41"/>
    </row>
    <row r="154" spans="1:6" ht="16.5" customHeight="1" x14ac:dyDescent="0.2">
      <c r="A154" s="238" t="s">
        <v>194</v>
      </c>
      <c r="B154" s="238"/>
      <c r="C154" s="238"/>
      <c r="D154" s="238"/>
      <c r="E154" s="238"/>
      <c r="F154" s="238"/>
    </row>
    <row r="155" spans="1:6" x14ac:dyDescent="0.2">
      <c r="A155" s="249" t="s">
        <v>126</v>
      </c>
      <c r="B155" s="249"/>
      <c r="C155" s="249"/>
      <c r="D155" s="54">
        <f>'FORMULARIO completar'!C159</f>
        <v>0</v>
      </c>
    </row>
    <row r="156" spans="1:6" ht="15.75" customHeight="1" x14ac:dyDescent="0.2">
      <c r="A156" s="231" t="s">
        <v>107</v>
      </c>
      <c r="B156" s="231"/>
      <c r="C156" s="231"/>
      <c r="D156" s="70">
        <f>'FORMULARIO completar'!C160</f>
        <v>0</v>
      </c>
    </row>
    <row r="157" spans="1:6" ht="15.75" customHeight="1" x14ac:dyDescent="0.2">
      <c r="A157" s="231" t="s">
        <v>108</v>
      </c>
      <c r="B157" s="231"/>
      <c r="C157" s="231"/>
      <c r="D157" s="70">
        <f>'FORMULARIO completar'!C161</f>
        <v>0</v>
      </c>
    </row>
    <row r="158" spans="1:6" ht="15.75" customHeight="1" x14ac:dyDescent="0.2">
      <c r="A158" s="222" t="s">
        <v>109</v>
      </c>
      <c r="B158" s="223"/>
      <c r="C158" s="224"/>
      <c r="D158" s="70">
        <f>'FORMULARIO completar'!C162</f>
        <v>0</v>
      </c>
    </row>
    <row r="159" spans="1:6" ht="15.75" customHeight="1" x14ac:dyDescent="0.2">
      <c r="A159" s="231" t="s">
        <v>110</v>
      </c>
      <c r="B159" s="231"/>
      <c r="C159" s="231"/>
      <c r="D159" s="54">
        <f>'FORMULARIO completar'!C163</f>
        <v>0</v>
      </c>
    </row>
    <row r="160" spans="1:6" x14ac:dyDescent="0.2">
      <c r="A160" s="231" t="s">
        <v>111</v>
      </c>
      <c r="B160" s="231"/>
      <c r="C160" s="231"/>
      <c r="D160" s="54">
        <f>'FORMULARIO completar'!C164</f>
        <v>0</v>
      </c>
    </row>
  </sheetData>
  <sheetProtection algorithmName="SHA-512" hashValue="sgzU0M+QFQIWOV31KFwtUXY9/MkOoz7yZR/tfJt/X2z9ex55jX0YtqTLrbM7xiY97pyT5V1+QEGlBrAkJpFLfg==" saltValue="SgUokHIIesFA6kAWH3wgxg==" spinCount="100000" sheet="1" objects="1" scenarios="1"/>
  <mergeCells count="139">
    <mergeCell ref="A100:F100"/>
    <mergeCell ref="A104:B104"/>
    <mergeCell ref="A106:B106"/>
    <mergeCell ref="A107:B107"/>
    <mergeCell ref="A108:B108"/>
    <mergeCell ref="A109:B109"/>
    <mergeCell ref="A110:B110"/>
    <mergeCell ref="D104:F104"/>
    <mergeCell ref="B17:F17"/>
    <mergeCell ref="B26:F26"/>
    <mergeCell ref="B27:F27"/>
    <mergeCell ref="B29:F29"/>
    <mergeCell ref="B21:F21"/>
    <mergeCell ref="B24:F24"/>
    <mergeCell ref="B25:F25"/>
    <mergeCell ref="B35:F35"/>
    <mergeCell ref="B37:F37"/>
    <mergeCell ref="B38:F38"/>
    <mergeCell ref="B36:F36"/>
    <mergeCell ref="A40:F40"/>
    <mergeCell ref="B28:F28"/>
    <mergeCell ref="A19:F19"/>
    <mergeCell ref="B22:F22"/>
    <mergeCell ref="B34:F34"/>
    <mergeCell ref="A31:F31"/>
    <mergeCell ref="B33:F33"/>
    <mergeCell ref="B23:F23"/>
    <mergeCell ref="A66:B66"/>
    <mergeCell ref="A64:B64"/>
    <mergeCell ref="D64:E64"/>
    <mergeCell ref="B87:C87"/>
    <mergeCell ref="A89:B89"/>
    <mergeCell ref="A77:F77"/>
    <mergeCell ref="A80:F80"/>
    <mergeCell ref="D83:E83"/>
    <mergeCell ref="D84:E84"/>
    <mergeCell ref="A82:B82"/>
    <mergeCell ref="D82:E82"/>
    <mergeCell ref="B73:C73"/>
    <mergeCell ref="A86:F86"/>
    <mergeCell ref="B72:C72"/>
    <mergeCell ref="B71:C71"/>
    <mergeCell ref="D65:E65"/>
    <mergeCell ref="D66:E66"/>
    <mergeCell ref="D67:E67"/>
    <mergeCell ref="D68:E68"/>
    <mergeCell ref="A70:F70"/>
    <mergeCell ref="A67:B67"/>
    <mergeCell ref="A68:B68"/>
    <mergeCell ref="A65:B65"/>
    <mergeCell ref="A88:B88"/>
    <mergeCell ref="A3:F3"/>
    <mergeCell ref="A4:F4"/>
    <mergeCell ref="A6:F6"/>
    <mergeCell ref="A7:F7"/>
    <mergeCell ref="A13:F13"/>
    <mergeCell ref="B15:F15"/>
    <mergeCell ref="B16:F16"/>
    <mergeCell ref="A10:F10"/>
    <mergeCell ref="A11:F11"/>
    <mergeCell ref="A58:F58"/>
    <mergeCell ref="A63:F63"/>
    <mergeCell ref="D60:E60"/>
    <mergeCell ref="B49:F49"/>
    <mergeCell ref="B51:F51"/>
    <mergeCell ref="B52:F52"/>
    <mergeCell ref="B53:F53"/>
    <mergeCell ref="A57:F57"/>
    <mergeCell ref="B42:F42"/>
    <mergeCell ref="B43:F43"/>
    <mergeCell ref="B44:F44"/>
    <mergeCell ref="B50:F50"/>
    <mergeCell ref="D46:E46"/>
    <mergeCell ref="B45:C45"/>
    <mergeCell ref="B46:C46"/>
    <mergeCell ref="B47:C47"/>
    <mergeCell ref="B48:C48"/>
    <mergeCell ref="A90:B90"/>
    <mergeCell ref="A91:B91"/>
    <mergeCell ref="A98:E98"/>
    <mergeCell ref="A93:F93"/>
    <mergeCell ref="A94:E94"/>
    <mergeCell ref="A96:E96"/>
    <mergeCell ref="A97:E97"/>
    <mergeCell ref="A95:E95"/>
    <mergeCell ref="D105:F105"/>
    <mergeCell ref="D106:F106"/>
    <mergeCell ref="A101:B101"/>
    <mergeCell ref="A102:B102"/>
    <mergeCell ref="A103:B103"/>
    <mergeCell ref="D101:F101"/>
    <mergeCell ref="D102:F102"/>
    <mergeCell ref="D103:F103"/>
    <mergeCell ref="B74:E74"/>
    <mergeCell ref="A143:C143"/>
    <mergeCell ref="A155:C155"/>
    <mergeCell ref="A156:C156"/>
    <mergeCell ref="A157:C157"/>
    <mergeCell ref="A150:B150"/>
    <mergeCell ref="A151:B151"/>
    <mergeCell ref="A152:B152"/>
    <mergeCell ref="A154:F154"/>
    <mergeCell ref="A149:B149"/>
    <mergeCell ref="A148:B148"/>
    <mergeCell ref="A139:C139"/>
    <mergeCell ref="A140:C140"/>
    <mergeCell ref="A141:C141"/>
    <mergeCell ref="A145:F145"/>
    <mergeCell ref="A142:C142"/>
    <mergeCell ref="A138:C138"/>
    <mergeCell ref="A137:C137"/>
    <mergeCell ref="A136:F136"/>
    <mergeCell ref="D128:F128"/>
    <mergeCell ref="D129:E129"/>
    <mergeCell ref="D130:E130"/>
    <mergeCell ref="D131:E131"/>
    <mergeCell ref="A105:B105"/>
    <mergeCell ref="A158:C158"/>
    <mergeCell ref="D119:E120"/>
    <mergeCell ref="F119:F120"/>
    <mergeCell ref="A159:C159"/>
    <mergeCell ref="A160:C160"/>
    <mergeCell ref="F117:F118"/>
    <mergeCell ref="A122:F122"/>
    <mergeCell ref="A123:B123"/>
    <mergeCell ref="D132:E132"/>
    <mergeCell ref="A134:F134"/>
    <mergeCell ref="A129:B129"/>
    <mergeCell ref="A130:B130"/>
    <mergeCell ref="A128:C128"/>
    <mergeCell ref="A131:B131"/>
    <mergeCell ref="A132:B132"/>
    <mergeCell ref="A124:B124"/>
    <mergeCell ref="D117:E118"/>
    <mergeCell ref="A127:F127"/>
    <mergeCell ref="A116:F116"/>
    <mergeCell ref="A117:B117"/>
    <mergeCell ref="A118:B118"/>
    <mergeCell ref="A119:B119"/>
  </mergeCells>
  <printOptions horizontalCentered="1" verticalCentered="1"/>
  <pageMargins left="0.39370078740157483" right="0.39370078740157483" top="1.1811023622047245" bottom="0" header="0.19685039370078741" footer="0.19685039370078741"/>
  <pageSetup paperSize="9" scale="99" fitToHeight="0" orientation="portrait" horizontalDpi="360" verticalDpi="360"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A228D-9A56-4CE4-9CEF-6F04365C8750}">
  <sheetPr>
    <tabColor rgb="FFFFFF00"/>
  </sheetPr>
  <dimension ref="A1:G18"/>
  <sheetViews>
    <sheetView showGridLines="0" showZeros="0" zoomScaleNormal="100" workbookViewId="0">
      <selection activeCell="G9" sqref="G9"/>
    </sheetView>
  </sheetViews>
  <sheetFormatPr baseColWidth="10" defaultRowHeight="15" x14ac:dyDescent="0.25"/>
  <cols>
    <col min="1" max="1" width="14.85546875" style="85" bestFit="1" customWidth="1"/>
    <col min="2" max="2" width="18.42578125" style="85" bestFit="1" customWidth="1"/>
    <col min="3" max="3" width="12.5703125" style="85" bestFit="1" customWidth="1"/>
    <col min="4" max="4" width="11.42578125" style="85"/>
    <col min="5" max="5" width="3" style="85" customWidth="1"/>
    <col min="6" max="6" width="19.85546875" style="85" bestFit="1" customWidth="1"/>
    <col min="7" max="7" width="13.140625" style="85" bestFit="1" customWidth="1"/>
    <col min="8" max="16384" width="11.42578125" style="85"/>
  </cols>
  <sheetData>
    <row r="1" spans="1:7" s="71" customFormat="1" ht="15.75" x14ac:dyDescent="0.25">
      <c r="A1" s="268" t="s">
        <v>175</v>
      </c>
      <c r="B1" s="269"/>
      <c r="C1" s="269"/>
      <c r="D1" s="269"/>
    </row>
    <row r="2" spans="1:7" s="71" customFormat="1" ht="15.75" x14ac:dyDescent="0.25">
      <c r="A2" s="72" t="s">
        <v>176</v>
      </c>
      <c r="B2" s="72" t="s">
        <v>157</v>
      </c>
      <c r="C2" s="72" t="s">
        <v>158</v>
      </c>
      <c r="D2" s="73" t="s">
        <v>159</v>
      </c>
      <c r="F2" s="74" t="s">
        <v>216</v>
      </c>
      <c r="G2" s="75">
        <f>'FORMULARIO completar'!$C$45</f>
        <v>0</v>
      </c>
    </row>
    <row r="3" spans="1:7" s="71" customFormat="1" ht="15.75" x14ac:dyDescent="0.25">
      <c r="A3" s="76" t="s">
        <v>172</v>
      </c>
      <c r="B3" s="77"/>
      <c r="C3" s="78"/>
      <c r="D3" s="79"/>
    </row>
    <row r="4" spans="1:7" s="71" customFormat="1" ht="15.75" x14ac:dyDescent="0.25">
      <c r="A4" s="76" t="s">
        <v>174</v>
      </c>
      <c r="B4" s="80">
        <f>$B$3-B5</f>
        <v>0</v>
      </c>
      <c r="C4" s="78">
        <v>1</v>
      </c>
      <c r="D4" s="79">
        <f t="shared" ref="D4:D16" si="0">C4*B4</f>
        <v>0</v>
      </c>
    </row>
    <row r="5" spans="1:7" s="71" customFormat="1" ht="15.75" x14ac:dyDescent="0.25">
      <c r="A5" s="76" t="s">
        <v>173</v>
      </c>
      <c r="B5" s="81"/>
      <c r="C5" s="82">
        <v>0.86</v>
      </c>
      <c r="D5" s="79">
        <f t="shared" si="0"/>
        <v>0</v>
      </c>
    </row>
    <row r="6" spans="1:7" s="71" customFormat="1" ht="15.75" x14ac:dyDescent="0.25">
      <c r="A6" s="76" t="s">
        <v>165</v>
      </c>
      <c r="B6" s="77"/>
      <c r="C6" s="82"/>
      <c r="D6" s="79">
        <f>C6*B6</f>
        <v>0</v>
      </c>
    </row>
    <row r="7" spans="1:7" s="71" customFormat="1" ht="15.75" x14ac:dyDescent="0.25">
      <c r="A7" s="76" t="s">
        <v>166</v>
      </c>
      <c r="B7" s="77"/>
      <c r="C7" s="82"/>
      <c r="D7" s="79">
        <f>C7*B7</f>
        <v>0</v>
      </c>
    </row>
    <row r="8" spans="1:7" s="71" customFormat="1" ht="15.75" x14ac:dyDescent="0.25">
      <c r="A8" s="76" t="s">
        <v>90</v>
      </c>
      <c r="B8" s="77"/>
      <c r="C8" s="78">
        <v>1.2</v>
      </c>
      <c r="D8" s="79">
        <f t="shared" si="0"/>
        <v>0</v>
      </c>
    </row>
    <row r="9" spans="1:7" s="71" customFormat="1" ht="15.75" x14ac:dyDescent="0.25">
      <c r="A9" s="76" t="s">
        <v>160</v>
      </c>
      <c r="B9" s="77"/>
      <c r="C9" s="78">
        <v>1</v>
      </c>
      <c r="D9" s="79">
        <f t="shared" si="0"/>
        <v>0</v>
      </c>
    </row>
    <row r="10" spans="1:7" s="71" customFormat="1" ht="15.75" x14ac:dyDescent="0.25">
      <c r="A10" s="76" t="s">
        <v>161</v>
      </c>
      <c r="B10" s="77"/>
      <c r="C10" s="78">
        <v>0.7</v>
      </c>
      <c r="D10" s="79">
        <f t="shared" si="0"/>
        <v>0</v>
      </c>
    </row>
    <row r="11" spans="1:7" s="71" customFormat="1" ht="15.75" x14ac:dyDescent="0.25">
      <c r="A11" s="76" t="s">
        <v>162</v>
      </c>
      <c r="B11" s="77"/>
      <c r="C11" s="78">
        <v>0.8</v>
      </c>
      <c r="D11" s="79">
        <f t="shared" si="0"/>
        <v>0</v>
      </c>
    </row>
    <row r="12" spans="1:7" s="71" customFormat="1" ht="15.75" x14ac:dyDescent="0.25">
      <c r="A12" s="76" t="s">
        <v>163</v>
      </c>
      <c r="B12" s="77"/>
      <c r="C12" s="78">
        <v>0.8</v>
      </c>
      <c r="D12" s="79">
        <f t="shared" si="0"/>
        <v>0</v>
      </c>
    </row>
    <row r="13" spans="1:7" s="71" customFormat="1" ht="15.75" x14ac:dyDescent="0.25">
      <c r="A13" s="76" t="s">
        <v>164</v>
      </c>
      <c r="B13" s="77"/>
      <c r="C13" s="78">
        <v>0.7</v>
      </c>
      <c r="D13" s="79">
        <f t="shared" si="0"/>
        <v>0</v>
      </c>
    </row>
    <row r="14" spans="1:7" s="71" customFormat="1" ht="15.75" x14ac:dyDescent="0.25">
      <c r="A14" s="76" t="s">
        <v>171</v>
      </c>
      <c r="B14" s="77"/>
      <c r="C14" s="82">
        <v>1.2</v>
      </c>
      <c r="D14" s="79">
        <f t="shared" si="0"/>
        <v>0</v>
      </c>
    </row>
    <row r="15" spans="1:7" s="71" customFormat="1" ht="15.75" x14ac:dyDescent="0.25">
      <c r="A15" s="76" t="s">
        <v>167</v>
      </c>
      <c r="B15" s="77"/>
      <c r="C15" s="82">
        <v>0.16</v>
      </c>
      <c r="D15" s="79">
        <f t="shared" si="0"/>
        <v>0</v>
      </c>
    </row>
    <row r="16" spans="1:7" s="71" customFormat="1" ht="15.75" x14ac:dyDescent="0.25">
      <c r="A16" s="76" t="s">
        <v>168</v>
      </c>
      <c r="B16" s="77"/>
      <c r="C16" s="82">
        <v>0.16</v>
      </c>
      <c r="D16" s="79">
        <f t="shared" si="0"/>
        <v>0</v>
      </c>
    </row>
    <row r="17" spans="3:4" s="71" customFormat="1" ht="15.75" x14ac:dyDescent="0.25">
      <c r="C17" s="73" t="s">
        <v>169</v>
      </c>
      <c r="D17" s="83">
        <f>SUM(D4:D16)</f>
        <v>0</v>
      </c>
    </row>
    <row r="18" spans="3:4" s="71" customFormat="1" ht="15.75" x14ac:dyDescent="0.25">
      <c r="C18" s="73" t="s">
        <v>170</v>
      </c>
      <c r="D18" s="84" t="e">
        <f>$D$17/$G$2</f>
        <v>#DIV/0!</v>
      </c>
    </row>
  </sheetData>
  <sheetProtection algorithmName="SHA-512" hashValue="NBCfFob2y4Er+QVOD+oUXNheIDn4tlrWquLSkmbokZEoJBvyg0xCX1gtW1obkDBYhuHyu6I/dfQ5e3PgA0ju/Q==" saltValue="IaD7/sHL+WyAgJPBTlnF0g==" spinCount="100000" sheet="1" objects="1" scenarios="1"/>
  <mergeCells count="1">
    <mergeCell ref="A1:D1"/>
  </mergeCells>
  <printOptions horizontalCentered="1"/>
  <pageMargins left="0.59055118110236227" right="0.39370078740157483" top="1.5748031496062993" bottom="0" header="0.19685039370078741" footer="0.19685039370078741"/>
  <pageSetup paperSize="9" orientation="portrait" horizontalDpi="360" verticalDpi="360" r:id="rId1"/>
  <headerFooter>
    <oddFooter>&amp;R&amp;P</oddFooter>
  </headerFooter>
  <ignoredErrors>
    <ignoredError sqref="G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97EA-CCCE-46F9-9114-499CACFB35A0}">
  <sheetPr>
    <tabColor theme="5" tint="0.39997558519241921"/>
  </sheetPr>
  <dimension ref="A1:H41"/>
  <sheetViews>
    <sheetView showGridLines="0" showZeros="0" zoomScaleNormal="100" workbookViewId="0"/>
  </sheetViews>
  <sheetFormatPr baseColWidth="10" defaultRowHeight="15" x14ac:dyDescent="0.25"/>
  <cols>
    <col min="1" max="1" width="12.7109375" style="85" customWidth="1"/>
    <col min="2" max="2" width="9" style="85" customWidth="1"/>
    <col min="3" max="3" width="15.85546875" style="85" customWidth="1"/>
    <col min="4" max="4" width="17.7109375" style="85" customWidth="1"/>
    <col min="5" max="5" width="13.140625" style="85" bestFit="1" customWidth="1"/>
    <col min="6" max="6" width="18.85546875" style="85" customWidth="1"/>
    <col min="7" max="7" width="13.140625" style="85" bestFit="1" customWidth="1"/>
    <col min="8" max="16384" width="11.42578125" style="85"/>
  </cols>
  <sheetData>
    <row r="1" spans="1:6" ht="16.5" thickBot="1" x14ac:dyDescent="0.3">
      <c r="A1" s="86" t="s">
        <v>295</v>
      </c>
      <c r="E1" s="87"/>
    </row>
    <row r="2" spans="1:6" ht="17.25" thickTop="1" thickBot="1" x14ac:dyDescent="0.3">
      <c r="A2" s="86" t="s">
        <v>2</v>
      </c>
      <c r="E2" s="87"/>
    </row>
    <row r="3" spans="1:6" ht="17.25" thickTop="1" thickBot="1" x14ac:dyDescent="0.3">
      <c r="A3" s="86" t="s">
        <v>3</v>
      </c>
      <c r="E3" s="87"/>
    </row>
    <row r="4" spans="1:6" ht="16.5" thickTop="1" x14ac:dyDescent="0.25">
      <c r="A4" s="86" t="s">
        <v>20</v>
      </c>
      <c r="E4" s="88"/>
    </row>
    <row r="5" spans="1:6" x14ac:dyDescent="0.25">
      <c r="D5" s="89" t="s">
        <v>291</v>
      </c>
      <c r="E5" s="90">
        <f>$E$1-($E$2+$E$3+$E$4)</f>
        <v>0</v>
      </c>
    </row>
    <row r="6" spans="1:6" ht="15.75" x14ac:dyDescent="0.25">
      <c r="A6" s="86"/>
      <c r="E6" s="91"/>
    </row>
    <row r="7" spans="1:6" ht="16.5" thickBot="1" x14ac:dyDescent="0.3">
      <c r="A7" s="92" t="s">
        <v>145</v>
      </c>
      <c r="E7" s="87"/>
    </row>
    <row r="8" spans="1:6" ht="16.5" thickTop="1" x14ac:dyDescent="0.25">
      <c r="A8" s="92"/>
      <c r="E8" s="93" t="s">
        <v>280</v>
      </c>
      <c r="F8" s="93" t="s">
        <v>148</v>
      </c>
    </row>
    <row r="9" spans="1:6" ht="16.5" thickBot="1" x14ac:dyDescent="0.3">
      <c r="A9" s="86" t="s">
        <v>146</v>
      </c>
      <c r="E9" s="87"/>
      <c r="F9" s="94"/>
    </row>
    <row r="10" spans="1:6" ht="17.25" thickTop="1" thickBot="1" x14ac:dyDescent="0.3">
      <c r="A10" s="86" t="s">
        <v>147</v>
      </c>
      <c r="E10" s="87"/>
      <c r="F10" s="94"/>
    </row>
    <row r="11" spans="1:6" ht="16.5" thickTop="1" x14ac:dyDescent="0.25">
      <c r="A11" s="86"/>
      <c r="B11" s="95"/>
      <c r="C11" s="95"/>
    </row>
    <row r="12" spans="1:6" ht="15.75" x14ac:dyDescent="0.25">
      <c r="A12" s="271" t="s">
        <v>287</v>
      </c>
      <c r="B12" s="271"/>
      <c r="C12" s="271"/>
      <c r="D12" s="271"/>
      <c r="E12" s="271"/>
    </row>
    <row r="13" spans="1:6" x14ac:dyDescent="0.25">
      <c r="A13" s="93" t="s">
        <v>176</v>
      </c>
      <c r="B13" s="93" t="s">
        <v>224</v>
      </c>
      <c r="C13" s="93" t="s">
        <v>230</v>
      </c>
      <c r="D13" s="93" t="s">
        <v>231</v>
      </c>
      <c r="E13" s="93" t="s">
        <v>228</v>
      </c>
      <c r="F13" s="96"/>
    </row>
    <row r="14" spans="1:6" ht="16.5" thickBot="1" x14ac:dyDescent="0.3">
      <c r="A14" s="97"/>
      <c r="B14" s="98"/>
      <c r="C14" s="98"/>
      <c r="D14" s="98"/>
      <c r="E14" s="99"/>
      <c r="F14" s="96"/>
    </row>
    <row r="15" spans="1:6" ht="17.25" thickTop="1" thickBot="1" x14ac:dyDescent="0.3">
      <c r="A15" s="97"/>
      <c r="B15" s="98"/>
      <c r="C15" s="98"/>
      <c r="D15" s="98"/>
      <c r="E15" s="99"/>
      <c r="F15" s="96"/>
    </row>
    <row r="16" spans="1:6" ht="17.25" thickTop="1" thickBot="1" x14ac:dyDescent="0.3">
      <c r="A16" s="97"/>
      <c r="B16" s="98"/>
      <c r="C16" s="98"/>
      <c r="D16" s="98"/>
      <c r="E16" s="99"/>
      <c r="F16" s="96"/>
    </row>
    <row r="17" spans="1:6" ht="16.5" thickTop="1" x14ac:dyDescent="0.25">
      <c r="A17" s="100"/>
      <c r="B17" s="101"/>
      <c r="C17" s="101"/>
      <c r="D17" s="101"/>
      <c r="E17" s="101"/>
      <c r="F17" s="102"/>
    </row>
    <row r="18" spans="1:6" ht="15.75" x14ac:dyDescent="0.25">
      <c r="A18" s="271" t="s">
        <v>286</v>
      </c>
      <c r="B18" s="271"/>
      <c r="C18" s="271"/>
      <c r="D18" s="271"/>
      <c r="E18" s="271"/>
      <c r="F18" s="271"/>
    </row>
    <row r="19" spans="1:6" x14ac:dyDescent="0.25">
      <c r="A19" s="93" t="s">
        <v>176</v>
      </c>
      <c r="B19" s="93" t="s">
        <v>224</v>
      </c>
      <c r="C19" s="93" t="s">
        <v>225</v>
      </c>
      <c r="D19" s="93" t="s">
        <v>226</v>
      </c>
      <c r="E19" s="93" t="s">
        <v>227</v>
      </c>
      <c r="F19" s="93" t="s">
        <v>247</v>
      </c>
    </row>
    <row r="20" spans="1:6" ht="16.5" thickBot="1" x14ac:dyDescent="0.3">
      <c r="A20" s="97"/>
      <c r="B20" s="98"/>
      <c r="C20" s="98"/>
      <c r="D20" s="98"/>
      <c r="E20" s="98"/>
      <c r="F20" s="99"/>
    </row>
    <row r="21" spans="1:6" ht="17.25" thickTop="1" thickBot="1" x14ac:dyDescent="0.3">
      <c r="A21" s="97"/>
      <c r="B21" s="98"/>
      <c r="C21" s="98"/>
      <c r="D21" s="98"/>
      <c r="E21" s="98"/>
      <c r="F21" s="99"/>
    </row>
    <row r="22" spans="1:6" ht="17.25" thickTop="1" thickBot="1" x14ac:dyDescent="0.3">
      <c r="A22" s="97"/>
      <c r="B22" s="98"/>
      <c r="C22" s="98"/>
      <c r="D22" s="98"/>
      <c r="E22" s="98"/>
      <c r="F22" s="99"/>
    </row>
    <row r="23" spans="1:6" ht="17.25" thickTop="1" thickBot="1" x14ac:dyDescent="0.3">
      <c r="A23" s="97"/>
      <c r="B23" s="98"/>
      <c r="C23" s="98"/>
      <c r="D23" s="98"/>
      <c r="E23" s="98"/>
      <c r="F23" s="99"/>
    </row>
    <row r="24" spans="1:6" ht="16.5" thickTop="1" x14ac:dyDescent="0.25">
      <c r="A24" s="101"/>
      <c r="B24" s="101"/>
      <c r="C24" s="101"/>
      <c r="D24" s="101"/>
      <c r="E24" s="101"/>
      <c r="F24" s="103" t="s">
        <v>288</v>
      </c>
    </row>
    <row r="25" spans="1:6" ht="15.75" x14ac:dyDescent="0.25">
      <c r="A25" s="271" t="s">
        <v>285</v>
      </c>
      <c r="B25" s="271"/>
      <c r="C25" s="271"/>
      <c r="D25" s="271"/>
      <c r="E25" s="271"/>
      <c r="F25" s="271"/>
    </row>
    <row r="26" spans="1:6" x14ac:dyDescent="0.25">
      <c r="A26" s="93" t="s">
        <v>176</v>
      </c>
      <c r="B26" s="93" t="s">
        <v>224</v>
      </c>
      <c r="C26" s="93" t="s">
        <v>230</v>
      </c>
      <c r="D26" s="93" t="s">
        <v>231</v>
      </c>
      <c r="E26" s="93" t="s">
        <v>228</v>
      </c>
      <c r="F26" s="93" t="s">
        <v>289</v>
      </c>
    </row>
    <row r="27" spans="1:6" ht="16.5" thickBot="1" x14ac:dyDescent="0.3">
      <c r="A27" s="97"/>
      <c r="B27" s="98"/>
      <c r="C27" s="98"/>
      <c r="D27" s="98"/>
      <c r="E27" s="99"/>
      <c r="F27" s="99"/>
    </row>
    <row r="28" spans="1:6" ht="17.25" thickTop="1" thickBot="1" x14ac:dyDescent="0.3">
      <c r="A28" s="97"/>
      <c r="B28" s="98"/>
      <c r="C28" s="98"/>
      <c r="D28" s="98"/>
      <c r="E28" s="99"/>
      <c r="F28" s="99"/>
    </row>
    <row r="29" spans="1:6" ht="17.25" thickTop="1" thickBot="1" x14ac:dyDescent="0.3">
      <c r="A29" s="97"/>
      <c r="B29" s="98"/>
      <c r="C29" s="98"/>
      <c r="D29" s="98"/>
      <c r="E29" s="99"/>
      <c r="F29" s="99"/>
    </row>
    <row r="30" spans="1:6" ht="16.5" thickTop="1" x14ac:dyDescent="0.25">
      <c r="A30" s="100"/>
      <c r="B30" s="101"/>
      <c r="C30" s="101"/>
      <c r="D30" s="101"/>
      <c r="E30" s="101"/>
      <c r="F30" s="102"/>
    </row>
    <row r="31" spans="1:6" ht="15.75" x14ac:dyDescent="0.25">
      <c r="A31" s="92" t="s">
        <v>0</v>
      </c>
    </row>
    <row r="32" spans="1:6" ht="16.5" thickBot="1" x14ac:dyDescent="0.3">
      <c r="A32" s="270"/>
      <c r="B32" s="270"/>
      <c r="C32" s="270"/>
      <c r="D32" s="270"/>
      <c r="E32" s="270"/>
      <c r="F32" s="270"/>
    </row>
    <row r="33" spans="1:8" ht="17.25" thickTop="1" thickBot="1" x14ac:dyDescent="0.3">
      <c r="A33" s="270"/>
      <c r="B33" s="270"/>
      <c r="C33" s="270"/>
      <c r="D33" s="270"/>
      <c r="E33" s="270"/>
      <c r="F33" s="270"/>
      <c r="H33" s="104"/>
    </row>
    <row r="34" spans="1:8" ht="17.25" thickTop="1" thickBot="1" x14ac:dyDescent="0.3">
      <c r="A34" s="270"/>
      <c r="B34" s="270"/>
      <c r="C34" s="270"/>
      <c r="D34" s="270"/>
      <c r="E34" s="270"/>
      <c r="F34" s="270"/>
    </row>
    <row r="35" spans="1:8" ht="17.25" thickTop="1" thickBot="1" x14ac:dyDescent="0.3">
      <c r="A35" s="270"/>
      <c r="B35" s="270"/>
      <c r="C35" s="270"/>
      <c r="D35" s="270"/>
      <c r="E35" s="270"/>
      <c r="F35" s="270"/>
    </row>
    <row r="36" spans="1:8" ht="15.75" thickTop="1" x14ac:dyDescent="0.25"/>
    <row r="38" spans="1:8" s="105" customFormat="1" ht="15.75" x14ac:dyDescent="0.25"/>
    <row r="39" spans="1:8" s="105" customFormat="1" ht="15.75" x14ac:dyDescent="0.25"/>
    <row r="40" spans="1:8" s="105" customFormat="1" ht="15.75" x14ac:dyDescent="0.25"/>
    <row r="41" spans="1:8" s="105" customFormat="1" ht="15.75" x14ac:dyDescent="0.25"/>
  </sheetData>
  <sheetProtection algorithmName="SHA-512" hashValue="mCCwktgT+EJYAQWXpwW+RE4MPDVXq/OaRVOjIEbxrkelpvVNQwEnRfTsWYhckdIVBZ1qHk8tqSxEt5K3H0Mpzg==" saltValue="ifE+9fp3qAXN/VH8/HGOjw==" spinCount="100000" sheet="1" objects="1" scenarios="1"/>
  <mergeCells count="7">
    <mergeCell ref="A35:F35"/>
    <mergeCell ref="A12:E12"/>
    <mergeCell ref="A18:F18"/>
    <mergeCell ref="A32:F32"/>
    <mergeCell ref="A33:F33"/>
    <mergeCell ref="A34:F34"/>
    <mergeCell ref="A25:F25"/>
  </mergeCells>
  <conditionalFormatting sqref="E5">
    <cfRule type="cellIs" dxfId="13" priority="1" operator="greaterThan">
      <formula>0</formula>
    </cfRule>
    <cfRule type="cellIs" dxfId="12" priority="2" operator="lessThan">
      <formula>0</formula>
    </cfRule>
  </conditionalFormatting>
  <printOptions horizontalCentered="1" verticalCentered="1"/>
  <pageMargins left="0.59055118110236227" right="0" top="1.1811023622047245" bottom="0" header="0.19685039370078741" footer="0.19685039370078741"/>
  <pageSetup paperSize="9" orientation="portrait" horizontalDpi="360" verticalDpi="360" r:id="rId1"/>
  <headerFoot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06777-1785-41EC-B3EE-23421ADE2320}">
  <sheetPr>
    <tabColor theme="5" tint="0.39997558519241921"/>
    <pageSetUpPr fitToPage="1"/>
  </sheetPr>
  <dimension ref="A1:G58"/>
  <sheetViews>
    <sheetView showGridLines="0" showZeros="0" zoomScaleNormal="100" workbookViewId="0">
      <selection activeCell="F44" sqref="F44"/>
    </sheetView>
  </sheetViews>
  <sheetFormatPr baseColWidth="10" defaultRowHeight="15" x14ac:dyDescent="0.2"/>
  <cols>
    <col min="1" max="1" width="12.7109375" style="107" customWidth="1"/>
    <col min="2" max="2" width="10.7109375" style="107" customWidth="1"/>
    <col min="3" max="3" width="18.42578125" style="107" bestFit="1" customWidth="1"/>
    <col min="4" max="4" width="17.7109375" style="107" customWidth="1"/>
    <col min="5" max="5" width="16.7109375" style="107" customWidth="1"/>
    <col min="6" max="6" width="20.5703125" style="107" customWidth="1"/>
    <col min="7" max="8" width="13.140625" style="107" bestFit="1" customWidth="1"/>
    <col min="9" max="16384" width="11.42578125" style="107"/>
  </cols>
  <sheetData>
    <row r="1" spans="1:7" ht="15.75" x14ac:dyDescent="0.2">
      <c r="A1" s="274" t="s">
        <v>222</v>
      </c>
      <c r="B1" s="274"/>
      <c r="C1" s="274"/>
      <c r="D1" s="274"/>
      <c r="E1" s="274"/>
      <c r="F1" s="274"/>
      <c r="G1" s="106"/>
    </row>
    <row r="2" spans="1:7" ht="18" x14ac:dyDescent="0.25">
      <c r="A2" s="275" t="s">
        <v>263</v>
      </c>
      <c r="B2" s="275"/>
      <c r="C2" s="275"/>
      <c r="D2" s="275"/>
      <c r="E2" s="275"/>
      <c r="F2" s="275"/>
      <c r="G2" s="108"/>
    </row>
    <row r="3" spans="1:7" ht="6" customHeight="1" x14ac:dyDescent="0.2"/>
    <row r="4" spans="1:7" ht="15.75" x14ac:dyDescent="0.2">
      <c r="A4" s="273" t="s">
        <v>125</v>
      </c>
      <c r="B4" s="273"/>
      <c r="C4" s="273"/>
      <c r="D4" s="110">
        <f>'FORMULARIO completar'!$C$2</f>
        <v>0</v>
      </c>
    </row>
    <row r="5" spans="1:7" ht="15.75" x14ac:dyDescent="0.2">
      <c r="A5" s="273" t="s">
        <v>219</v>
      </c>
      <c r="B5" s="273"/>
      <c r="C5" s="273"/>
      <c r="D5" s="109"/>
    </row>
    <row r="6" spans="1:7" s="111" customFormat="1" ht="14.25" x14ac:dyDescent="0.2">
      <c r="A6" s="110" t="s">
        <v>151</v>
      </c>
      <c r="D6" s="110">
        <f>'FORMULARIO completar'!$C$7</f>
        <v>0</v>
      </c>
    </row>
    <row r="7" spans="1:7" s="111" customFormat="1" ht="14.25" x14ac:dyDescent="0.2">
      <c r="A7" s="110" t="s">
        <v>221</v>
      </c>
      <c r="D7" s="110">
        <f>'FORMULARIO completar'!$C$20</f>
        <v>0</v>
      </c>
    </row>
    <row r="8" spans="1:7" s="111" customFormat="1" ht="14.25" x14ac:dyDescent="0.2">
      <c r="A8" s="110" t="s">
        <v>39</v>
      </c>
      <c r="D8" s="110">
        <f>'FORMULARIO completar'!$C$18</f>
        <v>0</v>
      </c>
    </row>
    <row r="9" spans="1:7" s="111" customFormat="1" x14ac:dyDescent="0.2">
      <c r="A9" s="110" t="s">
        <v>47</v>
      </c>
      <c r="D9" s="110">
        <f>'FORMULARIO completar'!$C$19</f>
        <v>0</v>
      </c>
      <c r="F9" s="197" t="s">
        <v>281</v>
      </c>
    </row>
    <row r="10" spans="1:7" ht="15.75" x14ac:dyDescent="0.2">
      <c r="A10" s="113" t="s">
        <v>220</v>
      </c>
      <c r="D10" s="110">
        <f>'FORMULARIO completar'!$C$26</f>
        <v>0</v>
      </c>
      <c r="F10" s="198">
        <f>'FORMULARIO completar'!$C$27</f>
        <v>0</v>
      </c>
    </row>
    <row r="11" spans="1:7" ht="4.5" customHeight="1" x14ac:dyDescent="0.2"/>
    <row r="12" spans="1:7" ht="15.75" x14ac:dyDescent="0.2">
      <c r="A12" s="109" t="s">
        <v>258</v>
      </c>
      <c r="B12" s="109"/>
      <c r="E12" s="114">
        <f>'Completar Informe 1° Trimestre'!E1</f>
        <v>0</v>
      </c>
    </row>
    <row r="13" spans="1:7" ht="15.75" x14ac:dyDescent="0.2">
      <c r="A13" s="112" t="s">
        <v>259</v>
      </c>
      <c r="B13" s="112"/>
      <c r="E13" s="114">
        <f>'Completar Informe 1° Trimestre'!E2</f>
        <v>0</v>
      </c>
    </row>
    <row r="14" spans="1:7" ht="15.75" x14ac:dyDescent="0.2">
      <c r="A14" s="112" t="s">
        <v>260</v>
      </c>
      <c r="B14" s="112"/>
      <c r="E14" s="114">
        <f>'Completar Informe 1° Trimestre'!E3</f>
        <v>0</v>
      </c>
    </row>
    <row r="15" spans="1:7" ht="15.75" x14ac:dyDescent="0.2">
      <c r="A15" s="112" t="s">
        <v>261</v>
      </c>
      <c r="B15" s="112"/>
      <c r="E15" s="114">
        <f>'Completar Informe 1° Trimestre'!E4</f>
        <v>0</v>
      </c>
    </row>
    <row r="16" spans="1:7" ht="8.25" customHeight="1" x14ac:dyDescent="0.2">
      <c r="A16" s="112"/>
      <c r="B16" s="112"/>
    </row>
    <row r="17" spans="1:6" ht="15.75" x14ac:dyDescent="0.2">
      <c r="A17" s="109" t="s">
        <v>262</v>
      </c>
      <c r="B17" s="109"/>
      <c r="E17" s="114">
        <f>'Completar Informe 1° Trimestre'!E7</f>
        <v>0</v>
      </c>
    </row>
    <row r="18" spans="1:6" ht="4.5" customHeight="1" x14ac:dyDescent="0.2">
      <c r="A18" s="109"/>
      <c r="B18" s="109"/>
      <c r="C18" s="114"/>
    </row>
    <row r="19" spans="1:6" ht="15.75" x14ac:dyDescent="0.2">
      <c r="A19" s="109"/>
      <c r="B19" s="109"/>
      <c r="E19" s="115" t="s">
        <v>81</v>
      </c>
      <c r="F19" s="115" t="s">
        <v>148</v>
      </c>
    </row>
    <row r="20" spans="1:6" ht="15.75" x14ac:dyDescent="0.2">
      <c r="A20" s="112" t="s">
        <v>264</v>
      </c>
      <c r="B20" s="112"/>
      <c r="E20" s="116">
        <f>'Completar Informe 1° Trimestre'!E9</f>
        <v>0</v>
      </c>
      <c r="F20" s="116">
        <f>'Completar Informe 1° Trimestre'!F9</f>
        <v>0</v>
      </c>
    </row>
    <row r="21" spans="1:6" ht="15.75" x14ac:dyDescent="0.2">
      <c r="A21" s="112" t="s">
        <v>265</v>
      </c>
      <c r="B21" s="112"/>
      <c r="E21" s="116">
        <f>'Completar Informe 1° Trimestre'!E10</f>
        <v>0</v>
      </c>
      <c r="F21" s="116">
        <f>'Completar Informe 1° Trimestre'!F10</f>
        <v>0</v>
      </c>
    </row>
    <row r="22" spans="1:6" ht="9" customHeight="1" x14ac:dyDescent="0.2">
      <c r="A22" s="112"/>
      <c r="B22" s="112"/>
      <c r="C22" s="117"/>
      <c r="D22" s="117"/>
    </row>
    <row r="23" spans="1:6" ht="5.25" customHeight="1" x14ac:dyDescent="0.2"/>
    <row r="24" spans="1:6" s="119" customFormat="1" ht="18" x14ac:dyDescent="0.25">
      <c r="A24" s="276" t="s">
        <v>279</v>
      </c>
      <c r="B24" s="276"/>
      <c r="C24" s="276"/>
      <c r="D24" s="276"/>
      <c r="E24" s="276"/>
      <c r="F24" s="118" t="e">
        <f>'Carga animal'!$D$18</f>
        <v>#DIV/0!</v>
      </c>
    </row>
    <row r="25" spans="1:6" s="119" customFormat="1" ht="8.25" customHeight="1" x14ac:dyDescent="0.25">
      <c r="A25" s="120"/>
      <c r="B25" s="120"/>
      <c r="C25" s="120"/>
      <c r="D25" s="120"/>
      <c r="E25" s="120"/>
      <c r="F25" s="118"/>
    </row>
    <row r="26" spans="1:6" s="119" customFormat="1" ht="18" x14ac:dyDescent="0.2">
      <c r="A26" s="272" t="s">
        <v>229</v>
      </c>
      <c r="B26" s="272"/>
      <c r="C26" s="272"/>
      <c r="D26" s="272"/>
      <c r="E26" s="272"/>
    </row>
    <row r="27" spans="1:6" s="119" customFormat="1" ht="7.5" customHeight="1" x14ac:dyDescent="0.2">
      <c r="A27" s="58"/>
      <c r="B27" s="58"/>
      <c r="C27" s="121"/>
      <c r="D27" s="122"/>
      <c r="E27" s="122"/>
      <c r="F27" s="122"/>
    </row>
    <row r="28" spans="1:6" s="119" customFormat="1" x14ac:dyDescent="0.2">
      <c r="A28" s="123" t="s">
        <v>176</v>
      </c>
      <c r="B28" s="123" t="s">
        <v>224</v>
      </c>
      <c r="C28" s="123" t="s">
        <v>230</v>
      </c>
      <c r="D28" s="123" t="s">
        <v>231</v>
      </c>
      <c r="E28" s="123" t="s">
        <v>228</v>
      </c>
    </row>
    <row r="29" spans="1:6" s="119" customFormat="1" x14ac:dyDescent="0.2">
      <c r="A29" s="124">
        <f>'Completar Informe 1° Trimestre'!A14</f>
        <v>0</v>
      </c>
      <c r="B29" s="124">
        <f>'Completar Informe 1° Trimestre'!B14</f>
        <v>0</v>
      </c>
      <c r="C29" s="124">
        <f>'Completar Informe 1° Trimestre'!C14</f>
        <v>0</v>
      </c>
      <c r="D29" s="124">
        <f>'Completar Informe 1° Trimestre'!D14</f>
        <v>0</v>
      </c>
      <c r="E29" s="125">
        <f>'Completar Informe 1° Trimestre'!E14</f>
        <v>0</v>
      </c>
    </row>
    <row r="30" spans="1:6" s="119" customFormat="1" x14ac:dyDescent="0.2">
      <c r="A30" s="124">
        <f>'Completar Informe 1° Trimestre'!A15</f>
        <v>0</v>
      </c>
      <c r="B30" s="124">
        <f>'Completar Informe 1° Trimestre'!B15</f>
        <v>0</v>
      </c>
      <c r="C30" s="124">
        <f>'Completar Informe 1° Trimestre'!C15</f>
        <v>0</v>
      </c>
      <c r="D30" s="124">
        <f>'Completar Informe 1° Trimestre'!D15</f>
        <v>0</v>
      </c>
      <c r="E30" s="125">
        <f>'Completar Informe 1° Trimestre'!E15</f>
        <v>0</v>
      </c>
    </row>
    <row r="31" spans="1:6" s="119" customFormat="1" x14ac:dyDescent="0.2">
      <c r="A31" s="124">
        <f>'Completar Informe 1° Trimestre'!A16</f>
        <v>0</v>
      </c>
      <c r="B31" s="124">
        <f>'Completar Informe 1° Trimestre'!B16</f>
        <v>0</v>
      </c>
      <c r="C31" s="124">
        <f>'Completar Informe 1° Trimestre'!C16</f>
        <v>0</v>
      </c>
      <c r="D31" s="124">
        <f>'Completar Informe 1° Trimestre'!D16</f>
        <v>0</v>
      </c>
      <c r="E31" s="125">
        <f>'Completar Informe 1° Trimestre'!E16</f>
        <v>0</v>
      </c>
    </row>
    <row r="32" spans="1:6" s="119" customFormat="1" ht="15.75" customHeight="1" x14ac:dyDescent="0.2">
      <c r="A32" s="126"/>
      <c r="B32" s="127"/>
      <c r="C32" s="127"/>
      <c r="D32" s="127"/>
      <c r="E32" s="128"/>
    </row>
    <row r="33" spans="1:6" s="119" customFormat="1" ht="18" x14ac:dyDescent="0.2">
      <c r="A33" s="272" t="s">
        <v>239</v>
      </c>
      <c r="B33" s="272"/>
      <c r="C33" s="272"/>
      <c r="D33" s="272"/>
      <c r="E33" s="272"/>
      <c r="F33" s="272"/>
    </row>
    <row r="34" spans="1:6" s="119" customFormat="1" ht="3.75" customHeight="1" x14ac:dyDescent="0.2">
      <c r="A34" s="58"/>
      <c r="B34" s="58"/>
      <c r="C34" s="121"/>
      <c r="D34" s="122"/>
      <c r="E34" s="122"/>
      <c r="F34" s="122"/>
    </row>
    <row r="35" spans="1:6" s="119" customFormat="1" x14ac:dyDescent="0.2">
      <c r="A35" s="129" t="s">
        <v>176</v>
      </c>
      <c r="B35" s="129" t="s">
        <v>224</v>
      </c>
      <c r="C35" s="129" t="s">
        <v>225</v>
      </c>
      <c r="D35" s="129" t="s">
        <v>226</v>
      </c>
      <c r="E35" s="129" t="s">
        <v>227</v>
      </c>
      <c r="F35" s="130" t="s">
        <v>247</v>
      </c>
    </row>
    <row r="36" spans="1:6" s="119" customFormat="1" x14ac:dyDescent="0.2">
      <c r="A36" s="131">
        <f>'Completar Informe 1° Trimestre'!A20</f>
        <v>0</v>
      </c>
      <c r="B36" s="131">
        <f>'Completar Informe 1° Trimestre'!B20</f>
        <v>0</v>
      </c>
      <c r="C36" s="131">
        <f>'Completar Informe 1° Trimestre'!C20</f>
        <v>0</v>
      </c>
      <c r="D36" s="131">
        <f>'Completar Informe 1° Trimestre'!D20</f>
        <v>0</v>
      </c>
      <c r="E36" s="131">
        <f>'Completar Informe 1° Trimestre'!E20</f>
        <v>0</v>
      </c>
      <c r="F36" s="125">
        <f>'Completar Informe 1° Trimestre'!F20</f>
        <v>0</v>
      </c>
    </row>
    <row r="37" spans="1:6" s="119" customFormat="1" x14ac:dyDescent="0.2">
      <c r="A37" s="131">
        <f>'Completar Informe 1° Trimestre'!A21</f>
        <v>0</v>
      </c>
      <c r="B37" s="131">
        <f>'Completar Informe 1° Trimestre'!B21</f>
        <v>0</v>
      </c>
      <c r="C37" s="131">
        <f>'Completar Informe 1° Trimestre'!C21</f>
        <v>0</v>
      </c>
      <c r="D37" s="131">
        <f>'Completar Informe 1° Trimestre'!D21</f>
        <v>0</v>
      </c>
      <c r="E37" s="131">
        <f>'Completar Informe 1° Trimestre'!E21</f>
        <v>0</v>
      </c>
      <c r="F37" s="125">
        <f>'Completar Informe 1° Trimestre'!F21</f>
        <v>0</v>
      </c>
    </row>
    <row r="38" spans="1:6" s="119" customFormat="1" x14ac:dyDescent="0.2">
      <c r="A38" s="131">
        <f>'Completar Informe 1° Trimestre'!A22</f>
        <v>0</v>
      </c>
      <c r="B38" s="131">
        <f>'Completar Informe 1° Trimestre'!B22</f>
        <v>0</v>
      </c>
      <c r="C38" s="131">
        <f>'Completar Informe 1° Trimestre'!C22</f>
        <v>0</v>
      </c>
      <c r="D38" s="131">
        <f>'Completar Informe 1° Trimestre'!D22</f>
        <v>0</v>
      </c>
      <c r="E38" s="131">
        <f>'Completar Informe 1° Trimestre'!E22</f>
        <v>0</v>
      </c>
      <c r="F38" s="125">
        <f>'Completar Informe 1° Trimestre'!F22</f>
        <v>0</v>
      </c>
    </row>
    <row r="39" spans="1:6" s="119" customFormat="1" x14ac:dyDescent="0.2">
      <c r="A39" s="131">
        <f>'Completar Informe 1° Trimestre'!A23</f>
        <v>0</v>
      </c>
      <c r="B39" s="131">
        <f>'Completar Informe 1° Trimestre'!B23</f>
        <v>0</v>
      </c>
      <c r="C39" s="131">
        <f>'Completar Informe 1° Trimestre'!C23</f>
        <v>0</v>
      </c>
      <c r="D39" s="131">
        <f>'Completar Informe 1° Trimestre'!D23</f>
        <v>0</v>
      </c>
      <c r="E39" s="131">
        <f>'Completar Informe 1° Trimestre'!E23</f>
        <v>0</v>
      </c>
      <c r="F39" s="125">
        <f>'Completar Informe 1° Trimestre'!F23</f>
        <v>0</v>
      </c>
    </row>
    <row r="40" spans="1:6" s="119" customFormat="1" ht="7.5" customHeight="1" x14ac:dyDescent="0.2">
      <c r="A40" s="112"/>
    </row>
    <row r="41" spans="1:6" s="119" customFormat="1" ht="18" x14ac:dyDescent="0.2">
      <c r="A41" s="272" t="s">
        <v>290</v>
      </c>
      <c r="B41" s="272"/>
      <c r="C41" s="272"/>
      <c r="D41" s="272"/>
      <c r="E41" s="272"/>
      <c r="F41" s="272" t="s">
        <v>117</v>
      </c>
    </row>
    <row r="42" spans="1:6" s="119" customFormat="1" ht="3.75" customHeight="1" x14ac:dyDescent="0.2">
      <c r="A42" s="58"/>
      <c r="B42" s="58"/>
      <c r="C42" s="121"/>
      <c r="D42" s="122"/>
      <c r="E42" s="122"/>
      <c r="F42" s="122"/>
    </row>
    <row r="43" spans="1:6" s="119" customFormat="1" x14ac:dyDescent="0.2">
      <c r="A43" s="129" t="s">
        <v>176</v>
      </c>
      <c r="B43" s="129" t="s">
        <v>224</v>
      </c>
      <c r="C43" s="129" t="s">
        <v>230</v>
      </c>
      <c r="D43" s="129" t="s">
        <v>231</v>
      </c>
      <c r="E43" s="129" t="s">
        <v>228</v>
      </c>
      <c r="F43" s="130" t="s">
        <v>289</v>
      </c>
    </row>
    <row r="44" spans="1:6" s="119" customFormat="1" x14ac:dyDescent="0.2">
      <c r="A44" s="131">
        <f>'Completar Informe 1° Trimestre'!A27</f>
        <v>0</v>
      </c>
      <c r="B44" s="131">
        <f>'Completar Informe 1° Trimestre'!B27</f>
        <v>0</v>
      </c>
      <c r="C44" s="131">
        <f>'Completar Informe 1° Trimestre'!C27</f>
        <v>0</v>
      </c>
      <c r="D44" s="131">
        <f>'Completar Informe 1° Trimestre'!D27</f>
        <v>0</v>
      </c>
      <c r="E44" s="309">
        <f>'Completar Informe 1° Trimestre'!E27</f>
        <v>0</v>
      </c>
      <c r="F44" s="131">
        <f>'Completar Informe 1° Trimestre'!F27</f>
        <v>0</v>
      </c>
    </row>
    <row r="45" spans="1:6" s="119" customFormat="1" x14ac:dyDescent="0.2">
      <c r="A45" s="131">
        <f>'Completar Informe 1° Trimestre'!A28</f>
        <v>0</v>
      </c>
      <c r="B45" s="131">
        <f>'Completar Informe 1° Trimestre'!B28</f>
        <v>0</v>
      </c>
      <c r="C45" s="131">
        <f>'Completar Informe 1° Trimestre'!C28</f>
        <v>0</v>
      </c>
      <c r="D45" s="131">
        <f>'Completar Informe 1° Trimestre'!D28</f>
        <v>0</v>
      </c>
      <c r="E45" s="309">
        <f>'Completar Informe 1° Trimestre'!E28</f>
        <v>0</v>
      </c>
      <c r="F45" s="131">
        <f>'Completar Informe 1° Trimestre'!F28</f>
        <v>0</v>
      </c>
    </row>
    <row r="46" spans="1:6" s="119" customFormat="1" x14ac:dyDescent="0.2">
      <c r="A46" s="131">
        <f>'Completar Informe 1° Trimestre'!A29</f>
        <v>0</v>
      </c>
      <c r="B46" s="131">
        <f>'Completar Informe 1° Trimestre'!B29</f>
        <v>0</v>
      </c>
      <c r="C46" s="131">
        <f>'Completar Informe 1° Trimestre'!C29</f>
        <v>0</v>
      </c>
      <c r="D46" s="131">
        <f>'Completar Informe 1° Trimestre'!D29</f>
        <v>0</v>
      </c>
      <c r="E46" s="309">
        <f>'Completar Informe 1° Trimestre'!E29</f>
        <v>0</v>
      </c>
      <c r="F46" s="131">
        <f>'Completar Informe 1° Trimestre'!F29</f>
        <v>0</v>
      </c>
    </row>
    <row r="47" spans="1:6" s="85" customFormat="1" ht="7.5" customHeight="1" x14ac:dyDescent="0.25">
      <c r="A47" s="100"/>
      <c r="B47" s="101"/>
      <c r="C47" s="101"/>
      <c r="D47" s="101"/>
      <c r="E47" s="101"/>
      <c r="F47" s="102"/>
    </row>
    <row r="48" spans="1:6" s="119" customFormat="1" ht="18" x14ac:dyDescent="0.2">
      <c r="A48" s="272" t="s">
        <v>0</v>
      </c>
      <c r="B48" s="272"/>
      <c r="C48" s="272"/>
      <c r="D48" s="272"/>
      <c r="E48" s="272"/>
      <c r="F48" s="272"/>
    </row>
    <row r="49" spans="1:6" s="122" customFormat="1" ht="2.25" customHeight="1" x14ac:dyDescent="0.2">
      <c r="A49" s="58"/>
      <c r="B49" s="58"/>
      <c r="C49" s="121"/>
    </row>
    <row r="50" spans="1:6" s="119" customFormat="1" x14ac:dyDescent="0.2">
      <c r="A50" s="277">
        <f>'Completar Informe 1° Trimestre'!A32:F32</f>
        <v>0</v>
      </c>
      <c r="B50" s="277"/>
      <c r="C50" s="277"/>
      <c r="D50" s="277"/>
      <c r="E50" s="277"/>
      <c r="F50" s="277"/>
    </row>
    <row r="51" spans="1:6" s="119" customFormat="1" x14ac:dyDescent="0.2">
      <c r="A51" s="277">
        <f>'Completar Informe 1° Trimestre'!A33:F33</f>
        <v>0</v>
      </c>
      <c r="B51" s="277"/>
      <c r="C51" s="277"/>
      <c r="D51" s="277"/>
      <c r="E51" s="277"/>
      <c r="F51" s="277"/>
    </row>
    <row r="52" spans="1:6" s="119" customFormat="1" x14ac:dyDescent="0.2">
      <c r="A52" s="277">
        <f>'Completar Informe 1° Trimestre'!A34:F34</f>
        <v>0</v>
      </c>
      <c r="B52" s="277"/>
      <c r="C52" s="277"/>
      <c r="D52" s="277"/>
      <c r="E52" s="277"/>
      <c r="F52" s="277"/>
    </row>
    <row r="53" spans="1:6" s="119" customFormat="1" x14ac:dyDescent="0.2">
      <c r="A53" s="277">
        <f>'Completar Informe 1° Trimestre'!A35:F35</f>
        <v>0</v>
      </c>
      <c r="B53" s="277"/>
      <c r="C53" s="277"/>
      <c r="D53" s="277"/>
      <c r="E53" s="277"/>
      <c r="F53" s="277"/>
    </row>
    <row r="54" spans="1:6" s="119" customFormat="1" x14ac:dyDescent="0.2"/>
    <row r="55" spans="1:6" s="119" customFormat="1" x14ac:dyDescent="0.2">
      <c r="A55" s="119">
        <f>'Completar Informe 2° Trimestre'!A41:F41</f>
        <v>0</v>
      </c>
    </row>
    <row r="56" spans="1:6" s="132" customFormat="1" x14ac:dyDescent="0.2"/>
    <row r="57" spans="1:6" s="132" customFormat="1" x14ac:dyDescent="0.2"/>
    <row r="58" spans="1:6" s="132" customFormat="1" x14ac:dyDescent="0.2"/>
  </sheetData>
  <sheetProtection algorithmName="SHA-512" hashValue="9Dkh5eTmBouih2Milkmh26qYLh6361o+QVTQFlkYth3A0upBtQUg/lHHdaGeYNx3gXbnYr+7hi4Tu5eUm9DnNA==" saltValue="SyE++oWBXhVNC26jB1appg==" spinCount="100000" sheet="1" objects="1" scenarios="1"/>
  <mergeCells count="13">
    <mergeCell ref="A50:F50"/>
    <mergeCell ref="A51:F51"/>
    <mergeCell ref="A52:F52"/>
    <mergeCell ref="A53:F53"/>
    <mergeCell ref="A26:E26"/>
    <mergeCell ref="A33:F33"/>
    <mergeCell ref="A48:F48"/>
    <mergeCell ref="A5:C5"/>
    <mergeCell ref="A1:F1"/>
    <mergeCell ref="A2:F2"/>
    <mergeCell ref="A24:E24"/>
    <mergeCell ref="A4:C4"/>
    <mergeCell ref="A41:F41"/>
  </mergeCells>
  <printOptions horizontalCentered="1" verticalCentered="1"/>
  <pageMargins left="0.59055118110236227" right="0" top="1.1811023622047245" bottom="0" header="0.19685039370078741" footer="0.19685039370078741"/>
  <pageSetup paperSize="9" scale="98" fitToHeight="0" orientation="portrait" horizontalDpi="360" verticalDpi="360" r:id="rId1"/>
  <headerFooter>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E95B2-CA55-4313-92F8-021E3B5E3E66}">
  <sheetPr>
    <tabColor theme="8" tint="-0.249977111117893"/>
  </sheetPr>
  <dimension ref="A1:H46"/>
  <sheetViews>
    <sheetView showGridLines="0" showZeros="0" zoomScale="110" zoomScaleNormal="110" workbookViewId="0"/>
  </sheetViews>
  <sheetFormatPr baseColWidth="10" defaultRowHeight="15" x14ac:dyDescent="0.25"/>
  <cols>
    <col min="1" max="1" width="12.7109375" style="85" customWidth="1"/>
    <col min="2" max="2" width="11.28515625" style="85" customWidth="1"/>
    <col min="3" max="4" width="17.7109375" style="85" customWidth="1"/>
    <col min="5" max="5" width="11.42578125" style="85"/>
    <col min="6" max="6" width="22.140625" style="85" customWidth="1"/>
    <col min="7" max="7" width="5.85546875" style="85" bestFit="1" customWidth="1"/>
    <col min="8" max="8" width="11.42578125" style="85" customWidth="1"/>
    <col min="9" max="16384" width="11.42578125" style="85"/>
  </cols>
  <sheetData>
    <row r="1" spans="1:7" ht="15.75" x14ac:dyDescent="0.25">
      <c r="A1" s="92" t="s">
        <v>155</v>
      </c>
    </row>
    <row r="2" spans="1:7" ht="16.5" thickBot="1" x14ac:dyDescent="0.3">
      <c r="A2" s="86" t="s">
        <v>5</v>
      </c>
      <c r="G2" s="97"/>
    </row>
    <row r="3" spans="1:7" ht="17.25" thickTop="1" thickBot="1" x14ac:dyDescent="0.3">
      <c r="A3" s="86" t="s">
        <v>213</v>
      </c>
      <c r="G3" s="97"/>
    </row>
    <row r="4" spans="1:7" ht="16.5" thickTop="1" x14ac:dyDescent="0.25">
      <c r="A4" s="86" t="s">
        <v>12</v>
      </c>
      <c r="G4" s="133"/>
    </row>
    <row r="5" spans="1:7" x14ac:dyDescent="0.25">
      <c r="F5" s="89" t="s">
        <v>291</v>
      </c>
      <c r="G5" s="90">
        <f>$G$2-($G$3+$G$4)</f>
        <v>0</v>
      </c>
    </row>
    <row r="6" spans="1:7" ht="15.75" x14ac:dyDescent="0.25">
      <c r="A6" s="92" t="s">
        <v>153</v>
      </c>
      <c r="G6" s="95"/>
    </row>
    <row r="7" spans="1:7" ht="16.5" thickBot="1" x14ac:dyDescent="0.3">
      <c r="A7" s="86" t="s">
        <v>5</v>
      </c>
      <c r="G7" s="97"/>
    </row>
    <row r="8" spans="1:7" ht="17.25" thickTop="1" thickBot="1" x14ac:dyDescent="0.3">
      <c r="A8" s="86" t="s">
        <v>9</v>
      </c>
      <c r="G8" s="97"/>
    </row>
    <row r="9" spans="1:7" ht="17.25" thickTop="1" thickBot="1" x14ac:dyDescent="0.3">
      <c r="A9" s="86" t="s">
        <v>8</v>
      </c>
      <c r="G9" s="97"/>
    </row>
    <row r="10" spans="1:7" ht="16.5" thickTop="1" x14ac:dyDescent="0.25">
      <c r="A10" s="86" t="s">
        <v>10</v>
      </c>
      <c r="G10" s="133"/>
    </row>
    <row r="11" spans="1:7" x14ac:dyDescent="0.25">
      <c r="F11" s="89" t="s">
        <v>291</v>
      </c>
      <c r="G11" s="90">
        <f>$G$7-($G$8+$G$9)</f>
        <v>0</v>
      </c>
    </row>
    <row r="13" spans="1:7" ht="15.75" x14ac:dyDescent="0.25">
      <c r="A13" s="92" t="s">
        <v>154</v>
      </c>
    </row>
    <row r="14" spans="1:7" ht="16.5" thickBot="1" x14ac:dyDescent="0.3">
      <c r="A14" s="86" t="s">
        <v>6</v>
      </c>
      <c r="D14" s="97"/>
    </row>
    <row r="15" spans="1:7" ht="17.25" thickTop="1" thickBot="1" x14ac:dyDescent="0.3">
      <c r="A15" s="86" t="s">
        <v>7</v>
      </c>
      <c r="D15" s="97"/>
    </row>
    <row r="16" spans="1:7" ht="16.5" thickTop="1" x14ac:dyDescent="0.25">
      <c r="A16" s="86"/>
    </row>
    <row r="17" spans="1:6" ht="15.75" x14ac:dyDescent="0.25">
      <c r="A17" s="271" t="s">
        <v>229</v>
      </c>
      <c r="B17" s="271"/>
      <c r="C17" s="271"/>
      <c r="D17" s="271"/>
      <c r="E17" s="271"/>
    </row>
    <row r="18" spans="1:6" x14ac:dyDescent="0.25">
      <c r="A18" s="93" t="s">
        <v>176</v>
      </c>
      <c r="B18" s="93" t="s">
        <v>224</v>
      </c>
      <c r="C18" s="93" t="s">
        <v>230</v>
      </c>
      <c r="D18" s="93" t="s">
        <v>231</v>
      </c>
      <c r="E18" s="93" t="s">
        <v>228</v>
      </c>
      <c r="F18" s="96"/>
    </row>
    <row r="19" spans="1:6" ht="16.5" thickBot="1" x14ac:dyDescent="0.3">
      <c r="A19" s="310"/>
      <c r="B19" s="98"/>
      <c r="C19" s="98"/>
      <c r="D19" s="98"/>
      <c r="E19" s="99"/>
      <c r="F19" s="96"/>
    </row>
    <row r="20" spans="1:6" ht="17.25" thickTop="1" thickBot="1" x14ac:dyDescent="0.3">
      <c r="A20" s="97"/>
      <c r="B20" s="98"/>
      <c r="C20" s="98"/>
      <c r="D20" s="98"/>
      <c r="E20" s="99"/>
      <c r="F20" s="96"/>
    </row>
    <row r="21" spans="1:6" ht="17.25" thickTop="1" thickBot="1" x14ac:dyDescent="0.3">
      <c r="A21" s="97"/>
      <c r="B21" s="98"/>
      <c r="C21" s="98"/>
      <c r="D21" s="98"/>
      <c r="E21" s="99"/>
      <c r="F21" s="96"/>
    </row>
    <row r="22" spans="1:6" ht="16.5" thickTop="1" x14ac:dyDescent="0.25">
      <c r="A22" s="100"/>
      <c r="B22" s="101"/>
      <c r="C22" s="101"/>
      <c r="D22" s="101"/>
      <c r="E22" s="101"/>
      <c r="F22" s="102"/>
    </row>
    <row r="23" spans="1:6" ht="15.75" x14ac:dyDescent="0.25">
      <c r="A23" s="271" t="s">
        <v>4</v>
      </c>
      <c r="B23" s="271"/>
      <c r="C23" s="271"/>
      <c r="D23" s="271"/>
      <c r="E23" s="271"/>
      <c r="F23" s="271"/>
    </row>
    <row r="24" spans="1:6" x14ac:dyDescent="0.25">
      <c r="A24" s="93" t="s">
        <v>176</v>
      </c>
      <c r="B24" s="93" t="s">
        <v>224</v>
      </c>
      <c r="C24" s="93" t="s">
        <v>225</v>
      </c>
      <c r="D24" s="93" t="s">
        <v>226</v>
      </c>
      <c r="E24" s="93" t="s">
        <v>227</v>
      </c>
      <c r="F24" s="93" t="s">
        <v>228</v>
      </c>
    </row>
    <row r="25" spans="1:6" ht="16.5" thickBot="1" x14ac:dyDescent="0.3">
      <c r="A25" s="97"/>
      <c r="B25" s="98"/>
      <c r="C25" s="98"/>
      <c r="D25" s="98"/>
      <c r="E25" s="98"/>
      <c r="F25" s="99"/>
    </row>
    <row r="26" spans="1:6" ht="17.25" thickTop="1" thickBot="1" x14ac:dyDescent="0.3">
      <c r="A26" s="97"/>
      <c r="B26" s="98"/>
      <c r="C26" s="98"/>
      <c r="D26" s="98"/>
      <c r="E26" s="98"/>
      <c r="F26" s="99"/>
    </row>
    <row r="27" spans="1:6" ht="17.25" thickTop="1" thickBot="1" x14ac:dyDescent="0.3">
      <c r="A27" s="97"/>
      <c r="B27" s="98"/>
      <c r="C27" s="98"/>
      <c r="D27" s="98"/>
      <c r="E27" s="98"/>
      <c r="F27" s="99"/>
    </row>
    <row r="28" spans="1:6" ht="17.25" thickTop="1" thickBot="1" x14ac:dyDescent="0.3">
      <c r="A28" s="97"/>
      <c r="B28" s="98"/>
      <c r="C28" s="98"/>
      <c r="D28" s="98"/>
      <c r="E28" s="98"/>
      <c r="F28" s="99"/>
    </row>
    <row r="29" spans="1:6" s="135" customFormat="1" ht="16.5" thickTop="1" x14ac:dyDescent="0.25">
      <c r="A29" s="101"/>
      <c r="B29" s="101"/>
      <c r="C29" s="101"/>
      <c r="D29" s="101"/>
      <c r="E29" s="101"/>
      <c r="F29" s="134"/>
    </row>
    <row r="30" spans="1:6" ht="15.75" x14ac:dyDescent="0.25">
      <c r="A30" s="271" t="s">
        <v>285</v>
      </c>
      <c r="B30" s="271"/>
      <c r="C30" s="271"/>
      <c r="D30" s="271"/>
      <c r="E30" s="271"/>
      <c r="F30" s="271"/>
    </row>
    <row r="31" spans="1:6" x14ac:dyDescent="0.25">
      <c r="A31" s="93" t="s">
        <v>176</v>
      </c>
      <c r="B31" s="93" t="s">
        <v>224</v>
      </c>
      <c r="C31" s="93" t="s">
        <v>230</v>
      </c>
      <c r="D31" s="93" t="s">
        <v>231</v>
      </c>
      <c r="E31" s="93" t="s">
        <v>228</v>
      </c>
      <c r="F31" s="93" t="s">
        <v>289</v>
      </c>
    </row>
    <row r="32" spans="1:6" ht="16.5" thickBot="1" x14ac:dyDescent="0.3">
      <c r="A32" s="97"/>
      <c r="B32" s="98"/>
      <c r="C32" s="98"/>
      <c r="D32" s="98"/>
      <c r="E32" s="99"/>
      <c r="F32" s="99"/>
    </row>
    <row r="33" spans="1:8" ht="17.25" thickTop="1" thickBot="1" x14ac:dyDescent="0.3">
      <c r="A33" s="97"/>
      <c r="B33" s="98"/>
      <c r="C33" s="98"/>
      <c r="D33" s="98"/>
      <c r="E33" s="99"/>
      <c r="F33" s="99"/>
    </row>
    <row r="34" spans="1:8" ht="17.25" thickTop="1" thickBot="1" x14ac:dyDescent="0.3">
      <c r="A34" s="97"/>
      <c r="B34" s="98"/>
      <c r="C34" s="98"/>
      <c r="D34" s="98"/>
      <c r="E34" s="99"/>
      <c r="F34" s="99"/>
    </row>
    <row r="35" spans="1:8" ht="15.75" thickTop="1" x14ac:dyDescent="0.25"/>
    <row r="36" spans="1:8" ht="15.75" x14ac:dyDescent="0.25">
      <c r="A36" s="92" t="s">
        <v>0</v>
      </c>
    </row>
    <row r="37" spans="1:8" ht="16.5" thickBot="1" x14ac:dyDescent="0.3">
      <c r="A37" s="136"/>
      <c r="B37" s="137"/>
      <c r="C37" s="137"/>
      <c r="D37" s="137"/>
      <c r="E37" s="137"/>
      <c r="F37" s="137"/>
      <c r="G37" s="137"/>
      <c r="H37" s="104"/>
    </row>
    <row r="38" spans="1:8" ht="17.25" thickTop="1" thickBot="1" x14ac:dyDescent="0.3">
      <c r="A38" s="136"/>
      <c r="B38" s="137"/>
      <c r="C38" s="137"/>
      <c r="D38" s="137"/>
      <c r="E38" s="137"/>
      <c r="F38" s="137"/>
      <c r="G38" s="137"/>
    </row>
    <row r="39" spans="1:8" ht="17.25" thickTop="1" thickBot="1" x14ac:dyDescent="0.3">
      <c r="A39" s="136"/>
      <c r="B39" s="137"/>
      <c r="C39" s="137"/>
      <c r="D39" s="137"/>
      <c r="E39" s="137"/>
      <c r="F39" s="137"/>
      <c r="G39" s="137"/>
    </row>
    <row r="40" spans="1:8" ht="17.25" thickTop="1" thickBot="1" x14ac:dyDescent="0.3">
      <c r="A40" s="136"/>
      <c r="B40" s="137"/>
      <c r="C40" s="137"/>
      <c r="D40" s="137"/>
      <c r="E40" s="137"/>
      <c r="F40" s="137"/>
      <c r="G40" s="137"/>
    </row>
    <row r="41" spans="1:8" ht="15.75" thickTop="1" x14ac:dyDescent="0.25"/>
    <row r="43" spans="1:8" s="105" customFormat="1" ht="15.75" x14ac:dyDescent="0.25"/>
    <row r="44" spans="1:8" s="105" customFormat="1" ht="15.75" x14ac:dyDescent="0.25"/>
    <row r="45" spans="1:8" s="105" customFormat="1" ht="15.75" x14ac:dyDescent="0.25"/>
    <row r="46" spans="1:8" s="105" customFormat="1" ht="15.75" x14ac:dyDescent="0.25"/>
  </sheetData>
  <sheetProtection algorithmName="SHA-512" hashValue="8AahEHqXBW9WJ4IWAKuL5bs1DkPapduMhKDFtUzKlNzTJiBp9VQ/H6kPx5OVe/+IyiKTqJSuPOIuSJJl7mMgIQ==" saltValue="OFRNsCQOf2vku5TWPNI+Nw==" spinCount="100000" sheet="1" objects="1" scenarios="1"/>
  <mergeCells count="3">
    <mergeCell ref="A17:E17"/>
    <mergeCell ref="A23:F23"/>
    <mergeCell ref="A30:F30"/>
  </mergeCells>
  <conditionalFormatting sqref="G5">
    <cfRule type="cellIs" dxfId="11" priority="3" operator="greaterThan">
      <formula>0</formula>
    </cfRule>
    <cfRule type="cellIs" dxfId="10" priority="4" operator="lessThan">
      <formula>0</formula>
    </cfRule>
  </conditionalFormatting>
  <conditionalFormatting sqref="G11">
    <cfRule type="cellIs" dxfId="9" priority="1" operator="greaterThan">
      <formula>0</formula>
    </cfRule>
    <cfRule type="cellIs" dxfId="8" priority="2" operator="lessThan">
      <formula>0</formula>
    </cfRule>
  </conditionalFormatting>
  <printOptions horizontalCentered="1" verticalCentered="1"/>
  <pageMargins left="0.59055118110236227" right="0" top="1.1811023622047245" bottom="0" header="0" footer="0"/>
  <pageSetup paperSize="9" orientation="portrait" horizontalDpi="360" verticalDpi="360"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INSTRUCTIVO</vt:lpstr>
      <vt:lpstr>Cronograma Actividades</vt:lpstr>
      <vt:lpstr>Datos de UEL</vt:lpstr>
      <vt:lpstr>FORMULARIO completar</vt:lpstr>
      <vt:lpstr>IMPRIMIR Formulario</vt:lpstr>
      <vt:lpstr>Carga animal</vt:lpstr>
      <vt:lpstr>Completar Informe 1° Trimestre</vt:lpstr>
      <vt:lpstr>IMPRIMIR 1° Informe</vt:lpstr>
      <vt:lpstr>Completar Informe 2° Trimestre</vt:lpstr>
      <vt:lpstr>IMPRIMIR 2° Informe</vt:lpstr>
      <vt:lpstr>Completar Informe 3° Trimestre</vt:lpstr>
      <vt:lpstr>IMPRIMIR 3° Trimestre</vt:lpstr>
      <vt:lpstr>Completar Informe 4° Trimestre</vt:lpstr>
      <vt:lpstr>IMPRIMIR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Admhmd</cp:lastModifiedBy>
  <cp:lastPrinted>2018-05-30T21:40:26Z</cp:lastPrinted>
  <dcterms:created xsi:type="dcterms:W3CDTF">2018-04-11T11:46:44Z</dcterms:created>
  <dcterms:modified xsi:type="dcterms:W3CDTF">2018-05-30T22:21:53Z</dcterms:modified>
</cp:coreProperties>
</file>